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3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Источники!#REF!</definedName>
    <definedName name="LAST_CELL" localSheetId="1">Расходы!$F$229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Источники!$A$23</definedName>
    <definedName name="REND_1" localSheetId="1">Расходы!$A$230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19" i="3" l="1"/>
  <c r="F19" i="3" s="1"/>
  <c r="E18" i="3" l="1"/>
  <c r="E12" i="3" l="1"/>
  <c r="F18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</calcChain>
</file>

<file path=xl/sharedStrings.xml><?xml version="1.0" encoding="utf-8"?>
<sst xmlns="http://schemas.openxmlformats.org/spreadsheetml/2006/main" count="1032" uniqueCount="531">
  <si>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</si>
  <si>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</si>
  <si>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</si>
  <si>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</si>
  <si>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</si>
  <si>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2023 г.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</si>
  <si>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</si>
  <si>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</si>
  <si>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</si>
  <si>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</si>
  <si>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</si>
  <si>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</si>
  <si>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</si>
  <si>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</si>
  <si>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</si>
  <si>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</si>
  <si>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</si>
  <si>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</si>
  <si>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</si>
  <si>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</si>
  <si>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</si>
  <si>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</si>
  <si>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</si>
  <si>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</si>
  <si>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</si>
  <si>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</si>
  <si>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</si>
  <si>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</si>
  <si>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</si>
  <si>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</si>
  <si>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</si>
  <si>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</si>
  <si>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</si>
  <si>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</si>
  <si>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</si>
  <si>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</si>
  <si>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</si>
  <si>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</si>
  <si>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</si>
  <si>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</si>
  <si>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</si>
  <si>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</si>
  <si>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</si>
  <si>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</si>
  <si>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</si>
  <si>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</si>
  <si>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</si>
  <si>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</si>
  <si>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</si>
  <si>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</si>
  <si>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</si>
  <si>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</si>
  <si>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</si>
  <si>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</si>
  <si>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</si>
  <si>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</si>
  <si>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</si>
  <si>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</si>
  <si>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</si>
  <si>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</si>
  <si>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</si>
  <si>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</si>
  <si>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</si>
  <si>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</si>
  <si>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</si>
  <si>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</si>
  <si>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</si>
  <si>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</si>
  <si>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</si>
  <si>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</si>
  <si>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</si>
  <si>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</si>
  <si>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</si>
  <si>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</si>
  <si>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</si>
  <si>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</si>
  <si>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</si>
  <si>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</si>
  <si>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</si>
  <si>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</si>
  <si>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</si>
  <si>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</si>
  <si>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</si>
  <si>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</si>
  <si>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</si>
  <si>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</si>
  <si>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</si>
  <si>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</si>
  <si>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</si>
  <si>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</si>
  <si>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</si>
  <si>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</si>
  <si>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</si>
  <si>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</si>
  <si>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</si>
  <si>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</si>
  <si>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</si>
  <si>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</si>
  <si>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</si>
  <si>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</si>
  <si>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</si>
  <si>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</si>
  <si>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</si>
  <si>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</si>
  <si>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</si>
  <si>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</si>
  <si>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</si>
  <si>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</si>
  <si>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</si>
  <si>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</si>
  <si>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</si>
  <si>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</si>
  <si>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</si>
  <si>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</si>
  <si>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</si>
  <si>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</si>
  <si>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</si>
  <si>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</si>
  <si>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</si>
  <si>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</si>
  <si>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951 11406320000000430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</si>
  <si>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сельских поселений</t>
  </si>
  <si>
    <t>951 11406325100000430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</si>
  <si>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</si>
  <si>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</si>
  <si>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</si>
  <si>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</si>
  <si>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</si>
  <si>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</si>
  <si>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</si>
  <si>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</si>
  <si>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</si>
  <si>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</si>
  <si>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</si>
  <si>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</si>
  <si>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автомобильной дороги ул.10-я линия (от ул.Шаумяна до ул.Полевая) в с.Крым, Мясниковского района, Ростовской области)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</si>
  <si>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</si>
  <si>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</si>
  <si>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</si>
  <si>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</si>
  <si>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</si>
  <si>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</si>
  <si>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</si>
  <si>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</si>
  <si>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</si>
  <si>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</si>
  <si>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</si>
  <si>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</si>
  <si>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</si>
  <si>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</si>
  <si>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</si>
  <si>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</si>
  <si>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</si>
  <si>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</si>
  <si>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</si>
  <si>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</si>
  <si>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</si>
  <si>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</si>
  <si>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</si>
  <si>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</si>
  <si>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</si>
  <si>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</si>
  <si>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</si>
  <si>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</si>
  <si>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</si>
  <si>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</si>
  <si>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</si>
  <si>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</si>
  <si>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</si>
  <si>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</si>
  <si>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</si>
  <si>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</si>
  <si>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</si>
  <si>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</si>
  <si>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</si>
  <si>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</si>
  <si>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</si>
  <si>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</si>
  <si>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</si>
  <si>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</si>
  <si>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</si>
  <si>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</si>
  <si>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</si>
  <si>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</si>
  <si>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</si>
  <si>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</si>
  <si>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</si>
  <si>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</si>
  <si>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</si>
  <si>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</si>
  <si>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</si>
  <si>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</si>
  <si>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</si>
  <si>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</si>
  <si>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</si>
  <si>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</si>
  <si>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</si>
  <si>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</si>
  <si>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</si>
  <si>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</si>
  <si>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</si>
  <si>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</si>
  <si>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</si>
  <si>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</si>
  <si>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</si>
  <si>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</si>
  <si>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</si>
  <si>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</si>
  <si>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</si>
  <si>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</si>
  <si>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</si>
  <si>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</si>
  <si>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</si>
  <si>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</si>
  <si>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</si>
  <si>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</si>
  <si>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</si>
  <si>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</si>
  <si>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</si>
  <si>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</si>
  <si>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</si>
  <si>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</si>
  <si>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</si>
  <si>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</si>
  <si>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</si>
  <si>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</si>
  <si>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</si>
  <si>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</si>
  <si>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</si>
  <si>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</si>
  <si>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</si>
  <si>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</si>
  <si>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</si>
  <si>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</si>
  <si>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</si>
  <si>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</si>
  <si>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</si>
  <si>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</si>
  <si>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</si>
  <si>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</si>
  <si>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</si>
  <si>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</si>
  <si>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</si>
  <si>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</si>
  <si>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</si>
  <si>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</si>
  <si>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</si>
  <si>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</si>
  <si>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</si>
  <si>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</si>
  <si>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</si>
  <si>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</si>
  <si>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</si>
  <si>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</si>
  <si>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</si>
  <si>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</si>
  <si>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</si>
  <si>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</si>
  <si>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</si>
  <si>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</si>
  <si>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</si>
  <si>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</si>
  <si>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</si>
  <si>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</si>
  <si>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</si>
  <si>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</si>
  <si>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</si>
  <si>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</si>
  <si>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</si>
  <si>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</si>
  <si>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</si>
  <si>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</si>
  <si>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</si>
  <si>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</si>
  <si>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</si>
  <si>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</si>
  <si>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</si>
  <si>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</si>
  <si>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</si>
  <si>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</si>
  <si>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</si>
  <si>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</si>
  <si>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</si>
  <si>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</si>
  <si>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</si>
  <si>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</si>
  <si>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</si>
  <si>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</si>
  <si>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</si>
  <si>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</si>
  <si>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</si>
  <si>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</si>
  <si>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</si>
  <si>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</si>
  <si>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</si>
  <si>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</si>
  <si>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</si>
  <si>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</si>
  <si>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</si>
  <si>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</si>
  <si>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</si>
  <si>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</si>
  <si>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</si>
  <si>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</si>
  <si>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</si>
  <si>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</si>
  <si>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</si>
  <si>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</si>
  <si>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</si>
  <si>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</si>
  <si>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</si>
  <si>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</si>
  <si>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</si>
  <si>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</si>
  <si>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</si>
  <si>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</si>
  <si>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</si>
  <si>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реализацию инициативных проектов (ремонт автомобильной дороги ул.10-я линия (от ул.Шаумяна до ул.Полевая) в с. Крым, Мясниковского района,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</si>
  <si>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</si>
  <si>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</si>
  <si>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</si>
  <si>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</si>
  <si>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</si>
  <si>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</si>
  <si>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</si>
  <si>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</si>
  <si>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</si>
  <si>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</si>
  <si>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</si>
  <si>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</si>
  <si>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</si>
  <si>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</si>
  <si>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</si>
  <si>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</si>
  <si>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</si>
  <si>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</si>
  <si>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</si>
  <si>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</si>
  <si>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</si>
  <si>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</si>
  <si>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</si>
  <si>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</si>
  <si>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</si>
  <si>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</si>
  <si>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</si>
  <si>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</si>
  <si>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</si>
  <si>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</si>
  <si>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</si>
  <si>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</si>
  <si>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</si>
  <si>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</si>
  <si>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</si>
  <si>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</si>
  <si>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</si>
  <si>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</si>
  <si>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</si>
  <si>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</si>
  <si>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</si>
  <si>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</si>
  <si>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</si>
  <si>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</si>
  <si>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</si>
  <si>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</si>
  <si>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</si>
  <si>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</si>
  <si>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</si>
  <si>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</si>
  <si>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</si>
  <si>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</si>
  <si>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</si>
  <si>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</si>
  <si>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</si>
  <si>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</si>
  <si>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</si>
  <si>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</si>
  <si>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</si>
  <si>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</si>
  <si>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</si>
  <si>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</si>
  <si>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Благоустройство общественных территорий Крымского сельского поселения</t>
  </si>
  <si>
    <t xml:space="preserve">951 0503 0440000000 000 </t>
  </si>
  <si>
    <t>Иные межбюджетные трансферты на реализацию программ формирования современной городской среды в части благоустройства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</si>
  <si>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951 0503 0440085060 000 </t>
  </si>
  <si>
    <t xml:space="preserve">951 0503 0440085060 500 </t>
  </si>
  <si>
    <t xml:space="preserve">951 0503 0440085060 540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</si>
  <si>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Крымского сельского поселения» муниципальной программы Крымского сельского поселения «Благоустройство Крымского сельского поселения»</t>
  </si>
  <si>
    <t xml:space="preserve">951 0503 044F255551 000 </t>
  </si>
  <si>
    <t xml:space="preserve">951 0503 044F255551 500 </t>
  </si>
  <si>
    <t xml:space="preserve">951 0503 044F255551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</si>
  <si>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</si>
  <si>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</si>
  <si>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</si>
  <si>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</si>
  <si>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</si>
  <si>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</si>
  <si>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</si>
  <si>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</si>
  <si>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</si>
  <si>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</si>
  <si>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</si>
  <si>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</si>
  <si>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</si>
  <si>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</si>
  <si>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</si>
  <si>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</si>
  <si>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</si>
  <si>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</si>
  <si>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</si>
  <si>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</si>
  <si>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</si>
  <si>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</si>
  <si>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</si>
  <si>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</si>
  <si>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</si>
  <si>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</si>
  <si>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</si>
  <si>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</si>
  <si>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</si>
  <si>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</si>
  <si>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</si>
  <si>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</si>
  <si>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</si>
  <si>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</si>
  <si>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</si>
  <si>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</si>
  <si>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</si>
  <si>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</si>
  <si>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</si>
  <si>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</si>
  <si>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</si>
  <si>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</si>
  <si>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</si>
  <si>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</si>
  <si>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</si>
  <si>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</si>
  <si>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</si>
  <si>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</si>
  <si>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</si>
  <si>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</si>
  <si>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</si>
  <si>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</si>
  <si>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</si>
  <si>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</si>
  <si>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</si>
  <si>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</si>
  <si>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</si>
  <si>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</si>
  <si>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</si>
  <si>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</si>
  <si>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</si>
  <si>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</si>
  <si>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 xml:space="preserve">951 1102 9000000000 000 </t>
  </si>
  <si>
    <t xml:space="preserve">951 1102 9910000000 000 </t>
  </si>
  <si>
    <t xml:space="preserve">951 1102 9910090100 000 </t>
  </si>
  <si>
    <t xml:space="preserve">951 1102 9910090100 200 </t>
  </si>
  <si>
    <t xml:space="preserve">951 1102 9910090100 240 </t>
  </si>
  <si>
    <t xml:space="preserve">951 1102 9910090100 244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</si>
  <si>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</si>
  <si>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</si>
  <si>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</si>
  <si>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</si>
  <si>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</si>
  <si>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</si>
  <si>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</si>
  <si>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</si>
  <si>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</si>
  <si>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</si>
  <si>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</si>
  <si>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</si>
  <si>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</si>
  <si>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</si>
  <si>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</si>
  <si>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</si>
  <si>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</si>
  <si>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</si>
  <si>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</si>
  <si>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</si>
  <si>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</si>
  <si>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</si>
  <si>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</si>
  <si>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</si>
  <si>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</si>
  <si>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</si>
  <si>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</si>
  <si>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</si>
  <si>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</si>
  <si>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</si>
  <si>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</si>
  <si>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</si>
  <si>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</si>
  <si>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</si>
  <si>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</si>
  <si>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</si>
  <si>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</si>
  <si>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</si>
  <si>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</si>
  <si>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</si>
  <si>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</si>
  <si>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</si>
  <si>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</si>
  <si>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</si>
  <si>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</si>
  <si>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</si>
  <si>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</si>
  <si>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</si>
  <si>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</si>
  <si>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</si>
  <si>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</si>
  <si>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</si>
  <si>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</si>
  <si>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</si>
  <si>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</si>
  <si>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</si>
  <si>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</si>
  <si>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</si>
  <si>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</si>
  <si>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</si>
  <si>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</si>
  <si>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</si>
  <si>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</si>
  <si>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</si>
  <si>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</si>
  <si>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</si>
  <si>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</si>
  <si>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</si>
  <si>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</si>
  <si>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</si>
  <si>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</si>
  <si>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</si>
  <si>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05 октября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</si>
</sst>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  <xf numFmtId="0" fontId="3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workbookViewId="0">
      <selection activeCell="A25" sqref="A25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899999999999999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52313200</v>
      </c>
      <c r="E19" s="44">
        <v>36489948.329999998</v>
      </c>
      <c r="F19" s="43">
        <f>IF(OR(D19="-",IF(E19="-",0,E19)&gt;=IF(D19="-",0,D19)),"-",IF(D19="-",0,D19)-IF(E19="-",0,E19))</f>
        <v>15823251.670000002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19247600</v>
      </c>
      <c r="E21" s="53">
        <v>13711489.619999999</v>
      </c>
      <c r="F21" s="54">
        <f t="shared" ref="F21:F52" si="0">IF(OR(D21="-",IF(E21="-",0,E21)&gt;=IF(D21="-",0,D21)),"-",IF(D21="-",0,D21)-IF(E21="-",0,E21))</f>
        <v>5536110.3800000008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2843200</v>
      </c>
      <c r="E22" s="53">
        <v>2160746.94</v>
      </c>
      <c r="F22" s="54">
        <f t="shared" si="0"/>
        <v>682453.06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2843200</v>
      </c>
      <c r="E23" s="53">
        <v>2160746.94</v>
      </c>
      <c r="F23" s="54">
        <f t="shared" si="0"/>
        <v>682453.06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2843200</v>
      </c>
      <c r="E24" s="53">
        <v>1815614.14</v>
      </c>
      <c r="F24" s="54">
        <f t="shared" si="0"/>
        <v>1027585.8600000001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1814387.36</v>
      </c>
      <c r="F25" s="54" t="str">
        <f t="shared" si="0"/>
        <v>-</v>
      </c>
    </row>
    <row r="26" spans="1:6" ht="180">
      <c r="A26" s="55" t="s">
        <v>46</v>
      </c>
      <c r="B26" s="51" t="s">
        <v>32</v>
      </c>
      <c r="C26" s="52" t="s">
        <v>47</v>
      </c>
      <c r="D26" s="53" t="s">
        <v>45</v>
      </c>
      <c r="E26" s="53">
        <v>1226.78</v>
      </c>
      <c r="F26" s="54" t="str">
        <f t="shared" si="0"/>
        <v>-</v>
      </c>
    </row>
    <row r="27" spans="1:6" ht="180">
      <c r="A27" s="55" t="s">
        <v>48</v>
      </c>
      <c r="B27" s="51" t="s">
        <v>32</v>
      </c>
      <c r="C27" s="52" t="s">
        <v>49</v>
      </c>
      <c r="D27" s="53" t="s">
        <v>45</v>
      </c>
      <c r="E27" s="53">
        <v>5099.87</v>
      </c>
      <c r="F27" s="54" t="str">
        <f t="shared" si="0"/>
        <v>-</v>
      </c>
    </row>
    <row r="28" spans="1:6" ht="225">
      <c r="A28" s="55" t="s">
        <v>50</v>
      </c>
      <c r="B28" s="51" t="s">
        <v>32</v>
      </c>
      <c r="C28" s="52" t="s">
        <v>51</v>
      </c>
      <c r="D28" s="53" t="s">
        <v>45</v>
      </c>
      <c r="E28" s="53">
        <v>5094.8999999999996</v>
      </c>
      <c r="F28" s="54" t="str">
        <f t="shared" si="0"/>
        <v>-</v>
      </c>
    </row>
    <row r="29" spans="1:6" ht="240">
      <c r="A29" s="55" t="s">
        <v>52</v>
      </c>
      <c r="B29" s="51" t="s">
        <v>32</v>
      </c>
      <c r="C29" s="52" t="s">
        <v>53</v>
      </c>
      <c r="D29" s="53" t="s">
        <v>45</v>
      </c>
      <c r="E29" s="53">
        <v>4.97</v>
      </c>
      <c r="F29" s="54" t="str">
        <f t="shared" si="0"/>
        <v>-</v>
      </c>
    </row>
    <row r="30" spans="1:6" ht="75">
      <c r="A30" s="50" t="s">
        <v>54</v>
      </c>
      <c r="B30" s="51" t="s">
        <v>32</v>
      </c>
      <c r="C30" s="52" t="s">
        <v>55</v>
      </c>
      <c r="D30" s="53" t="s">
        <v>45</v>
      </c>
      <c r="E30" s="53">
        <v>106848.03</v>
      </c>
      <c r="F30" s="54" t="str">
        <f t="shared" si="0"/>
        <v>-</v>
      </c>
    </row>
    <row r="31" spans="1:6" ht="120">
      <c r="A31" s="50" t="s">
        <v>56</v>
      </c>
      <c r="B31" s="51" t="s">
        <v>32</v>
      </c>
      <c r="C31" s="52" t="s">
        <v>57</v>
      </c>
      <c r="D31" s="53" t="s">
        <v>45</v>
      </c>
      <c r="E31" s="53">
        <v>106496.41</v>
      </c>
      <c r="F31" s="54" t="str">
        <f t="shared" si="0"/>
        <v>-</v>
      </c>
    </row>
    <row r="32" spans="1:6" ht="135">
      <c r="A32" s="50" t="s">
        <v>58</v>
      </c>
      <c r="B32" s="51" t="s">
        <v>32</v>
      </c>
      <c r="C32" s="52" t="s">
        <v>59</v>
      </c>
      <c r="D32" s="53" t="s">
        <v>45</v>
      </c>
      <c r="E32" s="53">
        <v>351.62</v>
      </c>
      <c r="F32" s="54" t="str">
        <f t="shared" si="0"/>
        <v>-</v>
      </c>
    </row>
    <row r="33" spans="1:6" ht="150">
      <c r="A33" s="55" t="s">
        <v>60</v>
      </c>
      <c r="B33" s="51" t="s">
        <v>32</v>
      </c>
      <c r="C33" s="52" t="s">
        <v>61</v>
      </c>
      <c r="D33" s="53" t="s">
        <v>45</v>
      </c>
      <c r="E33" s="53">
        <v>201420.48</v>
      </c>
      <c r="F33" s="54" t="str">
        <f t="shared" si="0"/>
        <v>-</v>
      </c>
    </row>
    <row r="34" spans="1:6" ht="150">
      <c r="A34" s="55" t="s">
        <v>60</v>
      </c>
      <c r="B34" s="51" t="s">
        <v>32</v>
      </c>
      <c r="C34" s="52" t="s">
        <v>62</v>
      </c>
      <c r="D34" s="53" t="s">
        <v>45</v>
      </c>
      <c r="E34" s="53">
        <v>201420.48</v>
      </c>
      <c r="F34" s="54" t="str">
        <f t="shared" si="0"/>
        <v>-</v>
      </c>
    </row>
    <row r="35" spans="1:6" ht="90">
      <c r="A35" s="50" t="s">
        <v>63</v>
      </c>
      <c r="B35" s="51" t="s">
        <v>32</v>
      </c>
      <c r="C35" s="52" t="s">
        <v>64</v>
      </c>
      <c r="D35" s="53" t="s">
        <v>45</v>
      </c>
      <c r="E35" s="53">
        <v>31764.42</v>
      </c>
      <c r="F35" s="54" t="str">
        <f t="shared" si="0"/>
        <v>-</v>
      </c>
    </row>
    <row r="36" spans="1:6" ht="90">
      <c r="A36" s="50" t="s">
        <v>63</v>
      </c>
      <c r="B36" s="51" t="s">
        <v>32</v>
      </c>
      <c r="C36" s="52" t="s">
        <v>65</v>
      </c>
      <c r="D36" s="53" t="s">
        <v>45</v>
      </c>
      <c r="E36" s="53">
        <v>31764.42</v>
      </c>
      <c r="F36" s="54" t="str">
        <f t="shared" si="0"/>
        <v>-</v>
      </c>
    </row>
    <row r="37" spans="1:6" ht="15">
      <c r="A37" s="50" t="s">
        <v>66</v>
      </c>
      <c r="B37" s="51" t="s">
        <v>32</v>
      </c>
      <c r="C37" s="52" t="s">
        <v>67</v>
      </c>
      <c r="D37" s="53">
        <v>2194500</v>
      </c>
      <c r="E37" s="53">
        <v>2206063.9700000002</v>
      </c>
      <c r="F37" s="54" t="str">
        <f t="shared" si="0"/>
        <v>-</v>
      </c>
    </row>
    <row r="38" spans="1:6" ht="15">
      <c r="A38" s="50" t="s">
        <v>68</v>
      </c>
      <c r="B38" s="51" t="s">
        <v>32</v>
      </c>
      <c r="C38" s="52" t="s">
        <v>69</v>
      </c>
      <c r="D38" s="53">
        <v>2194500</v>
      </c>
      <c r="E38" s="53">
        <v>2206063.9700000002</v>
      </c>
      <c r="F38" s="54" t="str">
        <f t="shared" si="0"/>
        <v>-</v>
      </c>
    </row>
    <row r="39" spans="1:6" ht="15">
      <c r="A39" s="50" t="s">
        <v>68</v>
      </c>
      <c r="B39" s="51" t="s">
        <v>32</v>
      </c>
      <c r="C39" s="52" t="s">
        <v>70</v>
      </c>
      <c r="D39" s="53">
        <v>2194500</v>
      </c>
      <c r="E39" s="53">
        <v>2206063.9700000002</v>
      </c>
      <c r="F39" s="54" t="str">
        <f t="shared" si="0"/>
        <v>-</v>
      </c>
    </row>
    <row r="40" spans="1:6" ht="75">
      <c r="A40" s="50" t="s">
        <v>71</v>
      </c>
      <c r="B40" s="51" t="s">
        <v>32</v>
      </c>
      <c r="C40" s="52" t="s">
        <v>72</v>
      </c>
      <c r="D40" s="53" t="s">
        <v>45</v>
      </c>
      <c r="E40" s="53">
        <v>2205942.27</v>
      </c>
      <c r="F40" s="54" t="str">
        <f t="shared" si="0"/>
        <v>-</v>
      </c>
    </row>
    <row r="41" spans="1:6" ht="75">
      <c r="A41" s="50" t="s">
        <v>73</v>
      </c>
      <c r="B41" s="51" t="s">
        <v>32</v>
      </c>
      <c r="C41" s="52" t="s">
        <v>74</v>
      </c>
      <c r="D41" s="53" t="s">
        <v>45</v>
      </c>
      <c r="E41" s="53">
        <v>121.7</v>
      </c>
      <c r="F41" s="54" t="str">
        <f t="shared" si="0"/>
        <v>-</v>
      </c>
    </row>
    <row r="42" spans="1:6" ht="15">
      <c r="A42" s="50" t="s">
        <v>75</v>
      </c>
      <c r="B42" s="51" t="s">
        <v>32</v>
      </c>
      <c r="C42" s="52" t="s">
        <v>76</v>
      </c>
      <c r="D42" s="53">
        <v>6170100</v>
      </c>
      <c r="E42" s="53">
        <v>1291579.8999999999</v>
      </c>
      <c r="F42" s="54">
        <f t="shared" si="0"/>
        <v>4878520.0999999996</v>
      </c>
    </row>
    <row r="43" spans="1:6" ht="15">
      <c r="A43" s="50" t="s">
        <v>77</v>
      </c>
      <c r="B43" s="51" t="s">
        <v>32</v>
      </c>
      <c r="C43" s="52" t="s">
        <v>78</v>
      </c>
      <c r="D43" s="53">
        <v>1830300</v>
      </c>
      <c r="E43" s="53">
        <v>237054.7</v>
      </c>
      <c r="F43" s="54">
        <f t="shared" si="0"/>
        <v>1593245.3</v>
      </c>
    </row>
    <row r="44" spans="1:6" ht="75">
      <c r="A44" s="50" t="s">
        <v>79</v>
      </c>
      <c r="B44" s="51" t="s">
        <v>32</v>
      </c>
      <c r="C44" s="52" t="s">
        <v>80</v>
      </c>
      <c r="D44" s="53">
        <v>1830300</v>
      </c>
      <c r="E44" s="53">
        <v>237054.7</v>
      </c>
      <c r="F44" s="54">
        <f t="shared" si="0"/>
        <v>1593245.3</v>
      </c>
    </row>
    <row r="45" spans="1:6" ht="120">
      <c r="A45" s="50" t="s">
        <v>81</v>
      </c>
      <c r="B45" s="51" t="s">
        <v>32</v>
      </c>
      <c r="C45" s="52" t="s">
        <v>82</v>
      </c>
      <c r="D45" s="53" t="s">
        <v>45</v>
      </c>
      <c r="E45" s="53">
        <v>237054.7</v>
      </c>
      <c r="F45" s="54" t="str">
        <f t="shared" si="0"/>
        <v>-</v>
      </c>
    </row>
    <row r="46" spans="1:6" ht="15">
      <c r="A46" s="50" t="s">
        <v>83</v>
      </c>
      <c r="B46" s="51" t="s">
        <v>32</v>
      </c>
      <c r="C46" s="52" t="s">
        <v>84</v>
      </c>
      <c r="D46" s="53">
        <v>4339800</v>
      </c>
      <c r="E46" s="53">
        <v>1054525.2</v>
      </c>
      <c r="F46" s="54">
        <f t="shared" si="0"/>
        <v>3285274.8</v>
      </c>
    </row>
    <row r="47" spans="1:6" ht="15">
      <c r="A47" s="50" t="s">
        <v>85</v>
      </c>
      <c r="B47" s="51" t="s">
        <v>32</v>
      </c>
      <c r="C47" s="52" t="s">
        <v>86</v>
      </c>
      <c r="D47" s="53">
        <v>616600</v>
      </c>
      <c r="E47" s="53">
        <v>803044.44</v>
      </c>
      <c r="F47" s="54" t="str">
        <f t="shared" si="0"/>
        <v>-</v>
      </c>
    </row>
    <row r="48" spans="1:6" ht="60">
      <c r="A48" s="50" t="s">
        <v>87</v>
      </c>
      <c r="B48" s="51" t="s">
        <v>32</v>
      </c>
      <c r="C48" s="52" t="s">
        <v>88</v>
      </c>
      <c r="D48" s="53">
        <v>616600</v>
      </c>
      <c r="E48" s="53">
        <v>803044.44</v>
      </c>
      <c r="F48" s="54" t="str">
        <f t="shared" si="0"/>
        <v>-</v>
      </c>
    </row>
    <row r="49" spans="1:6" ht="15">
      <c r="A49" s="50" t="s">
        <v>89</v>
      </c>
      <c r="B49" s="51" t="s">
        <v>32</v>
      </c>
      <c r="C49" s="52" t="s">
        <v>90</v>
      </c>
      <c r="D49" s="53">
        <v>3723200</v>
      </c>
      <c r="E49" s="53">
        <v>251480.76</v>
      </c>
      <c r="F49" s="54">
        <f t="shared" si="0"/>
        <v>3471719.24</v>
      </c>
    </row>
    <row r="50" spans="1:6" ht="60">
      <c r="A50" s="50" t="s">
        <v>91</v>
      </c>
      <c r="B50" s="51" t="s">
        <v>32</v>
      </c>
      <c r="C50" s="52" t="s">
        <v>92</v>
      </c>
      <c r="D50" s="53">
        <v>3723200</v>
      </c>
      <c r="E50" s="53">
        <v>251480.76</v>
      </c>
      <c r="F50" s="54">
        <f t="shared" si="0"/>
        <v>3471719.24</v>
      </c>
    </row>
    <row r="51" spans="1:6" ht="75">
      <c r="A51" s="50" t="s">
        <v>93</v>
      </c>
      <c r="B51" s="51" t="s">
        <v>32</v>
      </c>
      <c r="C51" s="52" t="s">
        <v>94</v>
      </c>
      <c r="D51" s="53">
        <v>39200</v>
      </c>
      <c r="E51" s="53">
        <v>57688.37</v>
      </c>
      <c r="F51" s="54" t="str">
        <f t="shared" si="0"/>
        <v>-</v>
      </c>
    </row>
    <row r="52" spans="1:6" ht="135">
      <c r="A52" s="55" t="s">
        <v>95</v>
      </c>
      <c r="B52" s="51" t="s">
        <v>32</v>
      </c>
      <c r="C52" s="52" t="s">
        <v>96</v>
      </c>
      <c r="D52" s="53">
        <v>39200</v>
      </c>
      <c r="E52" s="53">
        <v>57688.37</v>
      </c>
      <c r="F52" s="54" t="str">
        <f t="shared" si="0"/>
        <v>-</v>
      </c>
    </row>
    <row r="53" spans="1:6" ht="120">
      <c r="A53" s="55" t="s">
        <v>97</v>
      </c>
      <c r="B53" s="51" t="s">
        <v>32</v>
      </c>
      <c r="C53" s="52" t="s">
        <v>98</v>
      </c>
      <c r="D53" s="53">
        <v>39200</v>
      </c>
      <c r="E53" s="53">
        <v>57688.37</v>
      </c>
      <c r="F53" s="54" t="str">
        <f t="shared" ref="F53:F84" si="1">IF(OR(D53="-",IF(E53="-",0,E53)&gt;=IF(D53="-",0,D53)),"-",IF(D53="-",0,D53)-IF(E53="-",0,E53))</f>
        <v>-</v>
      </c>
    </row>
    <row r="54" spans="1:6" ht="120">
      <c r="A54" s="50" t="s">
        <v>99</v>
      </c>
      <c r="B54" s="51" t="s">
        <v>32</v>
      </c>
      <c r="C54" s="52" t="s">
        <v>100</v>
      </c>
      <c r="D54" s="53">
        <v>39200</v>
      </c>
      <c r="E54" s="53">
        <v>57688.37</v>
      </c>
      <c r="F54" s="54" t="str">
        <f t="shared" si="1"/>
        <v>-</v>
      </c>
    </row>
    <row r="55" spans="1:6" ht="45">
      <c r="A55" s="50" t="s">
        <v>101</v>
      </c>
      <c r="B55" s="51" t="s">
        <v>32</v>
      </c>
      <c r="C55" s="52" t="s">
        <v>102</v>
      </c>
      <c r="D55" s="53">
        <v>22900</v>
      </c>
      <c r="E55" s="53">
        <v>26657.68</v>
      </c>
      <c r="F55" s="54" t="str">
        <f t="shared" si="1"/>
        <v>-</v>
      </c>
    </row>
    <row r="56" spans="1:6" ht="30">
      <c r="A56" s="50" t="s">
        <v>103</v>
      </c>
      <c r="B56" s="51" t="s">
        <v>32</v>
      </c>
      <c r="C56" s="52" t="s">
        <v>104</v>
      </c>
      <c r="D56" s="53">
        <v>22900</v>
      </c>
      <c r="E56" s="53">
        <v>26657.68</v>
      </c>
      <c r="F56" s="54" t="str">
        <f t="shared" si="1"/>
        <v>-</v>
      </c>
    </row>
    <row r="57" spans="1:6" ht="30">
      <c r="A57" s="50" t="s">
        <v>105</v>
      </c>
      <c r="B57" s="51" t="s">
        <v>32</v>
      </c>
      <c r="C57" s="52" t="s">
        <v>106</v>
      </c>
      <c r="D57" s="53">
        <v>22900</v>
      </c>
      <c r="E57" s="53">
        <v>26657.68</v>
      </c>
      <c r="F57" s="54" t="str">
        <f t="shared" si="1"/>
        <v>-</v>
      </c>
    </row>
    <row r="58" spans="1:6" ht="30">
      <c r="A58" s="50" t="s">
        <v>107</v>
      </c>
      <c r="B58" s="51" t="s">
        <v>32</v>
      </c>
      <c r="C58" s="52" t="s">
        <v>108</v>
      </c>
      <c r="D58" s="53">
        <v>22900</v>
      </c>
      <c r="E58" s="53">
        <v>26657.68</v>
      </c>
      <c r="F58" s="54" t="str">
        <f t="shared" si="1"/>
        <v>-</v>
      </c>
    </row>
    <row r="59" spans="1:6" ht="45">
      <c r="A59" s="50" t="s">
        <v>109</v>
      </c>
      <c r="B59" s="51" t="s">
        <v>32</v>
      </c>
      <c r="C59" s="52" t="s">
        <v>110</v>
      </c>
      <c r="D59" s="53">
        <v>7842300</v>
      </c>
      <c r="E59" s="53">
        <v>7843373.4699999997</v>
      </c>
      <c r="F59" s="54" t="str">
        <f t="shared" si="1"/>
        <v>-</v>
      </c>
    </row>
    <row r="60" spans="1:6" ht="60">
      <c r="A60" s="50" t="s">
        <v>111</v>
      </c>
      <c r="B60" s="51" t="s">
        <v>32</v>
      </c>
      <c r="C60" s="52" t="s">
        <v>112</v>
      </c>
      <c r="D60" s="53">
        <v>7800000</v>
      </c>
      <c r="E60" s="53">
        <v>7801029.8399999999</v>
      </c>
      <c r="F60" s="54" t="str">
        <f t="shared" si="1"/>
        <v>-</v>
      </c>
    </row>
    <row r="61" spans="1:6" ht="90">
      <c r="A61" s="50" t="s">
        <v>113</v>
      </c>
      <c r="B61" s="51" t="s">
        <v>32</v>
      </c>
      <c r="C61" s="52" t="s">
        <v>114</v>
      </c>
      <c r="D61" s="53">
        <v>7800000</v>
      </c>
      <c r="E61" s="53">
        <v>7801029.8399999999</v>
      </c>
      <c r="F61" s="54" t="str">
        <f t="shared" si="1"/>
        <v>-</v>
      </c>
    </row>
    <row r="62" spans="1:6" ht="90">
      <c r="A62" s="50" t="s">
        <v>115</v>
      </c>
      <c r="B62" s="51" t="s">
        <v>32</v>
      </c>
      <c r="C62" s="52" t="s">
        <v>116</v>
      </c>
      <c r="D62" s="53">
        <v>7800000</v>
      </c>
      <c r="E62" s="53">
        <v>7801029.8399999999</v>
      </c>
      <c r="F62" s="54" t="str">
        <f t="shared" si="1"/>
        <v>-</v>
      </c>
    </row>
    <row r="63" spans="1:6" ht="120">
      <c r="A63" s="50" t="s">
        <v>117</v>
      </c>
      <c r="B63" s="51" t="s">
        <v>32</v>
      </c>
      <c r="C63" s="52" t="s">
        <v>118</v>
      </c>
      <c r="D63" s="53">
        <v>42300</v>
      </c>
      <c r="E63" s="53">
        <v>42343.63</v>
      </c>
      <c r="F63" s="54" t="str">
        <f t="shared" si="1"/>
        <v>-</v>
      </c>
    </row>
    <row r="64" spans="1:6" ht="105">
      <c r="A64" s="50" t="s">
        <v>119</v>
      </c>
      <c r="B64" s="51" t="s">
        <v>32</v>
      </c>
      <c r="C64" s="52" t="s">
        <v>120</v>
      </c>
      <c r="D64" s="53">
        <v>42300</v>
      </c>
      <c r="E64" s="53">
        <v>42343.63</v>
      </c>
      <c r="F64" s="54" t="str">
        <f t="shared" si="1"/>
        <v>-</v>
      </c>
    </row>
    <row r="65" spans="1:6" ht="105">
      <c r="A65" s="50" t="s">
        <v>121</v>
      </c>
      <c r="B65" s="51" t="s">
        <v>32</v>
      </c>
      <c r="C65" s="52" t="s">
        <v>122</v>
      </c>
      <c r="D65" s="53">
        <v>42300</v>
      </c>
      <c r="E65" s="53">
        <v>42343.63</v>
      </c>
      <c r="F65" s="54" t="str">
        <f t="shared" si="1"/>
        <v>-</v>
      </c>
    </row>
    <row r="66" spans="1:6" ht="30">
      <c r="A66" s="50" t="s">
        <v>123</v>
      </c>
      <c r="B66" s="51" t="s">
        <v>32</v>
      </c>
      <c r="C66" s="52" t="s">
        <v>124</v>
      </c>
      <c r="D66" s="53">
        <v>10400</v>
      </c>
      <c r="E66" s="53">
        <v>1000</v>
      </c>
      <c r="F66" s="54">
        <f t="shared" si="1"/>
        <v>9400</v>
      </c>
    </row>
    <row r="67" spans="1:6" ht="60">
      <c r="A67" s="50" t="s">
        <v>125</v>
      </c>
      <c r="B67" s="51" t="s">
        <v>32</v>
      </c>
      <c r="C67" s="52" t="s">
        <v>126</v>
      </c>
      <c r="D67" s="53">
        <v>10400</v>
      </c>
      <c r="E67" s="53">
        <v>1000</v>
      </c>
      <c r="F67" s="54">
        <f t="shared" si="1"/>
        <v>9400</v>
      </c>
    </row>
    <row r="68" spans="1:6" ht="90">
      <c r="A68" s="50" t="s">
        <v>127</v>
      </c>
      <c r="B68" s="51" t="s">
        <v>32</v>
      </c>
      <c r="C68" s="52" t="s">
        <v>128</v>
      </c>
      <c r="D68" s="53">
        <v>10400</v>
      </c>
      <c r="E68" s="53">
        <v>1000</v>
      </c>
      <c r="F68" s="54">
        <f t="shared" si="1"/>
        <v>9400</v>
      </c>
    </row>
    <row r="69" spans="1:6" ht="15">
      <c r="A69" s="50" t="s">
        <v>129</v>
      </c>
      <c r="B69" s="51" t="s">
        <v>32</v>
      </c>
      <c r="C69" s="52" t="s">
        <v>130</v>
      </c>
      <c r="D69" s="53">
        <v>125000</v>
      </c>
      <c r="E69" s="53">
        <v>124379.29</v>
      </c>
      <c r="F69" s="54">
        <f t="shared" si="1"/>
        <v>620.7100000000064</v>
      </c>
    </row>
    <row r="70" spans="1:6" ht="15">
      <c r="A70" s="50" t="s">
        <v>131</v>
      </c>
      <c r="B70" s="51" t="s">
        <v>32</v>
      </c>
      <c r="C70" s="52" t="s">
        <v>132</v>
      </c>
      <c r="D70" s="53">
        <v>125000</v>
      </c>
      <c r="E70" s="53">
        <v>124379.29</v>
      </c>
      <c r="F70" s="54">
        <f t="shared" si="1"/>
        <v>620.7100000000064</v>
      </c>
    </row>
    <row r="71" spans="1:6" ht="30">
      <c r="A71" s="50" t="s">
        <v>133</v>
      </c>
      <c r="B71" s="51" t="s">
        <v>32</v>
      </c>
      <c r="C71" s="52" t="s">
        <v>134</v>
      </c>
      <c r="D71" s="53">
        <v>125000</v>
      </c>
      <c r="E71" s="53">
        <v>124379.29</v>
      </c>
      <c r="F71" s="54">
        <f t="shared" si="1"/>
        <v>620.7100000000064</v>
      </c>
    </row>
    <row r="72" spans="1:6" ht="90">
      <c r="A72" s="50" t="s">
        <v>135</v>
      </c>
      <c r="B72" s="51" t="s">
        <v>32</v>
      </c>
      <c r="C72" s="52" t="s">
        <v>136</v>
      </c>
      <c r="D72" s="53">
        <v>125000</v>
      </c>
      <c r="E72" s="53">
        <v>124379.29</v>
      </c>
      <c r="F72" s="54">
        <f t="shared" si="1"/>
        <v>620.7100000000064</v>
      </c>
    </row>
    <row r="73" spans="1:6" ht="15">
      <c r="A73" s="50" t="s">
        <v>137</v>
      </c>
      <c r="B73" s="51" t="s">
        <v>32</v>
      </c>
      <c r="C73" s="52" t="s">
        <v>138</v>
      </c>
      <c r="D73" s="53">
        <v>33065600</v>
      </c>
      <c r="E73" s="53">
        <v>22778458.710000001</v>
      </c>
      <c r="F73" s="54">
        <f t="shared" si="1"/>
        <v>10287141.289999999</v>
      </c>
    </row>
    <row r="74" spans="1:6" ht="60">
      <c r="A74" s="50" t="s">
        <v>139</v>
      </c>
      <c r="B74" s="51" t="s">
        <v>32</v>
      </c>
      <c r="C74" s="52" t="s">
        <v>140</v>
      </c>
      <c r="D74" s="53">
        <v>33065600</v>
      </c>
      <c r="E74" s="53">
        <v>22778458.710000001</v>
      </c>
      <c r="F74" s="54">
        <f t="shared" si="1"/>
        <v>10287141.289999999</v>
      </c>
    </row>
    <row r="75" spans="1:6" ht="30">
      <c r="A75" s="50" t="s">
        <v>141</v>
      </c>
      <c r="B75" s="51" t="s">
        <v>32</v>
      </c>
      <c r="C75" s="52" t="s">
        <v>142</v>
      </c>
      <c r="D75" s="53">
        <v>14027700</v>
      </c>
      <c r="E75" s="53">
        <v>13876100</v>
      </c>
      <c r="F75" s="54">
        <f t="shared" si="1"/>
        <v>151600</v>
      </c>
    </row>
    <row r="76" spans="1:6" ht="30">
      <c r="A76" s="50" t="s">
        <v>143</v>
      </c>
      <c r="B76" s="51" t="s">
        <v>32</v>
      </c>
      <c r="C76" s="52" t="s">
        <v>144</v>
      </c>
      <c r="D76" s="53">
        <v>13422500</v>
      </c>
      <c r="E76" s="53">
        <v>13422500</v>
      </c>
      <c r="F76" s="54" t="str">
        <f t="shared" si="1"/>
        <v>-</v>
      </c>
    </row>
    <row r="77" spans="1:6" ht="60">
      <c r="A77" s="50" t="s">
        <v>145</v>
      </c>
      <c r="B77" s="51" t="s">
        <v>32</v>
      </c>
      <c r="C77" s="52" t="s">
        <v>146</v>
      </c>
      <c r="D77" s="53">
        <v>13422500</v>
      </c>
      <c r="E77" s="53">
        <v>13422500</v>
      </c>
      <c r="F77" s="54" t="str">
        <f t="shared" si="1"/>
        <v>-</v>
      </c>
    </row>
    <row r="78" spans="1:6" ht="45">
      <c r="A78" s="50" t="s">
        <v>147</v>
      </c>
      <c r="B78" s="51" t="s">
        <v>32</v>
      </c>
      <c r="C78" s="52" t="s">
        <v>148</v>
      </c>
      <c r="D78" s="53">
        <v>605200</v>
      </c>
      <c r="E78" s="53">
        <v>453600</v>
      </c>
      <c r="F78" s="54">
        <f t="shared" si="1"/>
        <v>151600</v>
      </c>
    </row>
    <row r="79" spans="1:6" ht="45">
      <c r="A79" s="50" t="s">
        <v>149</v>
      </c>
      <c r="B79" s="51" t="s">
        <v>32</v>
      </c>
      <c r="C79" s="52" t="s">
        <v>150</v>
      </c>
      <c r="D79" s="53">
        <v>605200</v>
      </c>
      <c r="E79" s="53">
        <v>453600</v>
      </c>
      <c r="F79" s="54">
        <f t="shared" si="1"/>
        <v>151600</v>
      </c>
    </row>
    <row r="80" spans="1:6" ht="30">
      <c r="A80" s="50" t="s">
        <v>151</v>
      </c>
      <c r="B80" s="51" t="s">
        <v>32</v>
      </c>
      <c r="C80" s="52" t="s">
        <v>152</v>
      </c>
      <c r="D80" s="53">
        <v>294200</v>
      </c>
      <c r="E80" s="53">
        <v>202315.7</v>
      </c>
      <c r="F80" s="54">
        <f t="shared" si="1"/>
        <v>91884.299999999988</v>
      </c>
    </row>
    <row r="81" spans="1:6" ht="60">
      <c r="A81" s="50" t="s">
        <v>153</v>
      </c>
      <c r="B81" s="51" t="s">
        <v>32</v>
      </c>
      <c r="C81" s="52" t="s">
        <v>154</v>
      </c>
      <c r="D81" s="53">
        <v>200</v>
      </c>
      <c r="E81" s="53">
        <v>200</v>
      </c>
      <c r="F81" s="54" t="str">
        <f t="shared" si="1"/>
        <v>-</v>
      </c>
    </row>
    <row r="82" spans="1:6" ht="60">
      <c r="A82" s="50" t="s">
        <v>155</v>
      </c>
      <c r="B82" s="51" t="s">
        <v>32</v>
      </c>
      <c r="C82" s="52" t="s">
        <v>156</v>
      </c>
      <c r="D82" s="53">
        <v>200</v>
      </c>
      <c r="E82" s="53">
        <v>200</v>
      </c>
      <c r="F82" s="54" t="str">
        <f t="shared" si="1"/>
        <v>-</v>
      </c>
    </row>
    <row r="83" spans="1:6" ht="75">
      <c r="A83" s="50" t="s">
        <v>157</v>
      </c>
      <c r="B83" s="51" t="s">
        <v>32</v>
      </c>
      <c r="C83" s="52" t="s">
        <v>158</v>
      </c>
      <c r="D83" s="53">
        <v>294000</v>
      </c>
      <c r="E83" s="53">
        <v>202115.7</v>
      </c>
      <c r="F83" s="54">
        <f t="shared" si="1"/>
        <v>91884.299999999988</v>
      </c>
    </row>
    <row r="84" spans="1:6" ht="75">
      <c r="A84" s="50" t="s">
        <v>159</v>
      </c>
      <c r="B84" s="51" t="s">
        <v>32</v>
      </c>
      <c r="C84" s="52" t="s">
        <v>160</v>
      </c>
      <c r="D84" s="53">
        <v>294000</v>
      </c>
      <c r="E84" s="53">
        <v>202115.7</v>
      </c>
      <c r="F84" s="54">
        <f t="shared" si="1"/>
        <v>91884.299999999988</v>
      </c>
    </row>
    <row r="85" spans="1:6" ht="15">
      <c r="A85" s="50" t="s">
        <v>161</v>
      </c>
      <c r="B85" s="51" t="s">
        <v>32</v>
      </c>
      <c r="C85" s="52" t="s">
        <v>162</v>
      </c>
      <c r="D85" s="53">
        <v>18743700</v>
      </c>
      <c r="E85" s="53">
        <v>8700043.0099999998</v>
      </c>
      <c r="F85" s="54">
        <f t="shared" ref="F85:F116" si="2">IF(OR(D85="-",IF(E85="-",0,E85)&gt;=IF(D85="-",0,D85)),"-",IF(D85="-",0,D85)-IF(E85="-",0,E85))</f>
        <v>10043656.99</v>
      </c>
    </row>
    <row r="86" spans="1:6" ht="105">
      <c r="A86" s="50" t="s">
        <v>163</v>
      </c>
      <c r="B86" s="51" t="s">
        <v>32</v>
      </c>
      <c r="C86" s="52" t="s">
        <v>164</v>
      </c>
      <c r="D86" s="53">
        <v>16431400</v>
      </c>
      <c r="E86" s="53">
        <v>6403593.1600000001</v>
      </c>
      <c r="F86" s="54">
        <f t="shared" si="2"/>
        <v>10027806.84</v>
      </c>
    </row>
    <row r="87" spans="1:6" ht="105">
      <c r="A87" s="50" t="s">
        <v>165</v>
      </c>
      <c r="B87" s="51" t="s">
        <v>32</v>
      </c>
      <c r="C87" s="52" t="s">
        <v>166</v>
      </c>
      <c r="D87" s="53">
        <v>16431400</v>
      </c>
      <c r="E87" s="53">
        <v>6403593.1600000001</v>
      </c>
      <c r="F87" s="54">
        <f t="shared" si="2"/>
        <v>10027806.84</v>
      </c>
    </row>
    <row r="88" spans="1:6" ht="30">
      <c r="A88" s="50" t="s">
        <v>167</v>
      </c>
      <c r="B88" s="51" t="s">
        <v>32</v>
      </c>
      <c r="C88" s="52" t="s">
        <v>168</v>
      </c>
      <c r="D88" s="53">
        <v>2312300</v>
      </c>
      <c r="E88" s="53">
        <v>2296449.85</v>
      </c>
      <c r="F88" s="54">
        <f t="shared" si="2"/>
        <v>15850.149999999907</v>
      </c>
    </row>
    <row r="89" spans="1:6" ht="45">
      <c r="A89" s="50" t="s">
        <v>169</v>
      </c>
      <c r="B89" s="51" t="s">
        <v>32</v>
      </c>
      <c r="C89" s="52" t="s">
        <v>170</v>
      </c>
      <c r="D89" s="53">
        <v>2312300</v>
      </c>
      <c r="E89" s="53">
        <v>2296449.85</v>
      </c>
      <c r="F89" s="54">
        <f t="shared" si="2"/>
        <v>15850.149999999907</v>
      </c>
    </row>
    <row r="90" spans="1:6" ht="12.75" customHeight="1">
      <c r="A90" s="56"/>
      <c r="B90" s="57"/>
      <c r="C90" s="57"/>
      <c r="D90" s="58"/>
      <c r="E90" s="58"/>
      <c r="F90" s="58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0"/>
  <sheetViews>
    <sheetView showGridLines="0" workbookViewId="0">
      <selection activeCell="C17" sqref="C17"/>
    </sheetView>
  </sheetViews>
  <sheetFormatPr defaultRowHeight="12.75" customHeight="1"/>
  <cols>
    <col min="1" max="1" width="45.7109375" style="3" customWidth="1"/>
    <col min="2" max="2" width="6.140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>
      <c r="A2" s="1" t="s">
        <v>171</v>
      </c>
      <c r="B2" s="1"/>
      <c r="C2" s="1"/>
      <c r="D2" s="1"/>
      <c r="E2" s="20"/>
      <c r="F2" s="11" t="s">
        <v>172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173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174</v>
      </c>
      <c r="B13" s="74" t="s">
        <v>175</v>
      </c>
      <c r="C13" s="75" t="s">
        <v>176</v>
      </c>
      <c r="D13" s="76">
        <v>55083900</v>
      </c>
      <c r="E13" s="77">
        <v>33905947.780000001</v>
      </c>
      <c r="F13" s="78">
        <f>IF(OR(D13="-",IF(E13="-",0,E13)&gt;=IF(D13="-",0,D13)),"-",IF(D13="-",0,D13)-IF(E13="-",0,E13))</f>
        <v>21177952.219999999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177</v>
      </c>
      <c r="B15" s="74" t="s">
        <v>175</v>
      </c>
      <c r="C15" s="75" t="s">
        <v>178</v>
      </c>
      <c r="D15" s="76">
        <v>55083900</v>
      </c>
      <c r="E15" s="77">
        <v>33905947.780000001</v>
      </c>
      <c r="F15" s="78">
        <f t="shared" ref="F15:F78" si="0">IF(OR(D15="-",IF(E15="-",0,E15)&gt;=IF(D15="-",0,D15)),"-",IF(D15="-",0,D15)-IF(E15="-",0,E15))</f>
        <v>21177952.219999999</v>
      </c>
    </row>
    <row r="16" spans="1:6" ht="30">
      <c r="A16" s="40" t="s">
        <v>179</v>
      </c>
      <c r="B16" s="85" t="s">
        <v>175</v>
      </c>
      <c r="C16" s="42" t="s">
        <v>180</v>
      </c>
      <c r="D16" s="43">
        <v>11392700</v>
      </c>
      <c r="E16" s="86">
        <v>7382891.5700000003</v>
      </c>
      <c r="F16" s="87">
        <f t="shared" si="0"/>
        <v>4009808.4299999997</v>
      </c>
    </row>
    <row r="17" spans="1:6" ht="90">
      <c r="A17" s="40" t="s">
        <v>181</v>
      </c>
      <c r="B17" s="85" t="s">
        <v>175</v>
      </c>
      <c r="C17" s="42" t="s">
        <v>182</v>
      </c>
      <c r="D17" s="43">
        <v>10623000</v>
      </c>
      <c r="E17" s="86">
        <v>7002238.3600000003</v>
      </c>
      <c r="F17" s="87">
        <f t="shared" si="0"/>
        <v>3620761.6399999997</v>
      </c>
    </row>
    <row r="18" spans="1:6" ht="30">
      <c r="A18" s="40"/>
      <c r="B18" s="85" t="s">
        <v>175</v>
      </c>
      <c r="C18" s="42" t="s">
        <v>183</v>
      </c>
      <c r="D18" s="43">
        <v>9838000</v>
      </c>
      <c r="E18" s="86">
        <v>6589838.3600000003</v>
      </c>
      <c r="F18" s="87">
        <f t="shared" si="0"/>
        <v>3248161.6399999997</v>
      </c>
    </row>
    <row r="19" spans="1:6" ht="31.5">
      <c r="A19" s="73" t="s">
        <v>14</v>
      </c>
      <c r="B19" s="74" t="s">
        <v>175</v>
      </c>
      <c r="C19" s="75" t="s">
        <v>184</v>
      </c>
      <c r="D19" s="76">
        <v>9837800</v>
      </c>
      <c r="E19" s="77">
        <v>6589638.3600000003</v>
      </c>
      <c r="F19" s="78">
        <f t="shared" si="0"/>
        <v>3248161.6399999997</v>
      </c>
    </row>
    <row r="20" spans="1:6" ht="90">
      <c r="A20" s="40" t="s">
        <v>185</v>
      </c>
      <c r="B20" s="85" t="s">
        <v>175</v>
      </c>
      <c r="C20" s="42" t="s">
        <v>186</v>
      </c>
      <c r="D20" s="43">
        <v>8724000</v>
      </c>
      <c r="E20" s="86">
        <v>5814438.8799999999</v>
      </c>
      <c r="F20" s="87">
        <f t="shared" si="0"/>
        <v>2909561.12</v>
      </c>
    </row>
    <row r="21" spans="1:6" ht="90">
      <c r="A21" s="40" t="s">
        <v>185</v>
      </c>
      <c r="B21" s="85" t="s">
        <v>175</v>
      </c>
      <c r="C21" s="42" t="s">
        <v>187</v>
      </c>
      <c r="D21" s="43">
        <v>8724000</v>
      </c>
      <c r="E21" s="86">
        <v>5814438.8799999999</v>
      </c>
      <c r="F21" s="87">
        <f t="shared" si="0"/>
        <v>2909561.12</v>
      </c>
    </row>
    <row r="22" spans="1:6" ht="90">
      <c r="A22" s="40" t="s">
        <v>185</v>
      </c>
      <c r="B22" s="85" t="s">
        <v>175</v>
      </c>
      <c r="C22" s="42" t="s">
        <v>188</v>
      </c>
      <c r="D22" s="43">
        <v>8724000</v>
      </c>
      <c r="E22" s="86">
        <v>5814438.8799999999</v>
      </c>
      <c r="F22" s="87">
        <f t="shared" si="0"/>
        <v>2909561.12</v>
      </c>
    </row>
    <row r="23" spans="1:6" ht="30">
      <c r="A23" s="40" t="s">
        <v>189</v>
      </c>
      <c r="B23" s="85" t="s">
        <v>175</v>
      </c>
      <c r="C23" s="42" t="s">
        <v>190</v>
      </c>
      <c r="D23" s="43">
        <v>6377900</v>
      </c>
      <c r="E23" s="86">
        <v>4289339.28</v>
      </c>
      <c r="F23" s="87">
        <f t="shared" si="0"/>
        <v>2088560.7199999997</v>
      </c>
    </row>
    <row r="24" spans="1:6" ht="60">
      <c r="A24" s="40" t="s">
        <v>191</v>
      </c>
      <c r="B24" s="85" t="s">
        <v>175</v>
      </c>
      <c r="C24" s="42" t="s">
        <v>192</v>
      </c>
      <c r="D24" s="43">
        <v>420000</v>
      </c>
      <c r="E24" s="86">
        <v>310716</v>
      </c>
      <c r="F24" s="87">
        <f t="shared" si="0"/>
        <v>109284</v>
      </c>
    </row>
    <row r="25" spans="1:6" ht="75">
      <c r="A25" s="40" t="s">
        <v>193</v>
      </c>
      <c r="B25" s="85" t="s">
        <v>175</v>
      </c>
      <c r="C25" s="42" t="s">
        <v>194</v>
      </c>
      <c r="D25" s="43">
        <v>1926100</v>
      </c>
      <c r="E25" s="86">
        <v>1214383.6000000001</v>
      </c>
      <c r="F25" s="87">
        <f t="shared" si="0"/>
        <v>711716.39999999991</v>
      </c>
    </row>
    <row r="26" spans="1:6" ht="90">
      <c r="A26" s="40" t="s">
        <v>195</v>
      </c>
      <c r="B26" s="85" t="s">
        <v>175</v>
      </c>
      <c r="C26" s="42" t="s">
        <v>196</v>
      </c>
      <c r="D26" s="43">
        <v>1088100</v>
      </c>
      <c r="E26" s="86">
        <v>775199.48</v>
      </c>
      <c r="F26" s="87">
        <f t="shared" si="0"/>
        <v>312900.52</v>
      </c>
    </row>
    <row r="27" spans="1:6" ht="90">
      <c r="A27" s="40" t="s">
        <v>195</v>
      </c>
      <c r="B27" s="85" t="s">
        <v>175</v>
      </c>
      <c r="C27" s="42" t="s">
        <v>197</v>
      </c>
      <c r="D27" s="43">
        <v>1082800</v>
      </c>
      <c r="E27" s="86">
        <v>772587.48</v>
      </c>
      <c r="F27" s="87">
        <f t="shared" si="0"/>
        <v>310212.52</v>
      </c>
    </row>
    <row r="28" spans="1:6" ht="90">
      <c r="A28" s="40" t="s">
        <v>195</v>
      </c>
      <c r="B28" s="85" t="s">
        <v>175</v>
      </c>
      <c r="C28" s="42" t="s">
        <v>198</v>
      </c>
      <c r="D28" s="43">
        <v>1082800</v>
      </c>
      <c r="E28" s="86">
        <v>772587.48</v>
      </c>
      <c r="F28" s="87">
        <f t="shared" si="0"/>
        <v>310212.52</v>
      </c>
    </row>
    <row r="29" spans="1:6" ht="30">
      <c r="A29" s="40" t="s">
        <v>199</v>
      </c>
      <c r="B29" s="85" t="s">
        <v>175</v>
      </c>
      <c r="C29" s="42" t="s">
        <v>200</v>
      </c>
      <c r="D29" s="43">
        <v>951800</v>
      </c>
      <c r="E29" s="86">
        <v>715612.3</v>
      </c>
      <c r="F29" s="87">
        <f t="shared" si="0"/>
        <v>236187.69999999995</v>
      </c>
    </row>
    <row r="30" spans="1:6" ht="30">
      <c r="A30" s="40" t="s">
        <v>201</v>
      </c>
      <c r="B30" s="85" t="s">
        <v>175</v>
      </c>
      <c r="C30" s="42" t="s">
        <v>202</v>
      </c>
      <c r="D30" s="43">
        <v>131000</v>
      </c>
      <c r="E30" s="86">
        <v>56975.18</v>
      </c>
      <c r="F30" s="87">
        <f t="shared" si="0"/>
        <v>74024.820000000007</v>
      </c>
    </row>
    <row r="31" spans="1:6" ht="90">
      <c r="A31" s="40" t="s">
        <v>195</v>
      </c>
      <c r="B31" s="85" t="s">
        <v>175</v>
      </c>
      <c r="C31" s="42" t="s">
        <v>203</v>
      </c>
      <c r="D31" s="43">
        <v>5300</v>
      </c>
      <c r="E31" s="86">
        <v>2612</v>
      </c>
      <c r="F31" s="87">
        <f t="shared" si="0"/>
        <v>2688</v>
      </c>
    </row>
    <row r="32" spans="1:6" ht="90">
      <c r="A32" s="40" t="s">
        <v>195</v>
      </c>
      <c r="B32" s="85" t="s">
        <v>175</v>
      </c>
      <c r="C32" s="42" t="s">
        <v>204</v>
      </c>
      <c r="D32" s="43">
        <v>5300</v>
      </c>
      <c r="E32" s="86">
        <v>2612</v>
      </c>
      <c r="F32" s="87">
        <f t="shared" si="0"/>
        <v>2688</v>
      </c>
    </row>
    <row r="33" spans="1:6" ht="30">
      <c r="A33" s="40" t="s">
        <v>205</v>
      </c>
      <c r="B33" s="85" t="s">
        <v>175</v>
      </c>
      <c r="C33" s="42" t="s">
        <v>206</v>
      </c>
      <c r="D33" s="43">
        <v>3300</v>
      </c>
      <c r="E33" s="86">
        <v>2301</v>
      </c>
      <c r="F33" s="87">
        <f t="shared" si="0"/>
        <v>999</v>
      </c>
    </row>
    <row r="34" spans="1:6" ht="30">
      <c r="A34" s="40" t="s">
        <v>207</v>
      </c>
      <c r="B34" s="85" t="s">
        <v>175</v>
      </c>
      <c r="C34" s="42" t="s">
        <v>208</v>
      </c>
      <c r="D34" s="43">
        <v>2000</v>
      </c>
      <c r="E34" s="86">
        <v>311</v>
      </c>
      <c r="F34" s="87">
        <f t="shared" si="0"/>
        <v>1689</v>
      </c>
    </row>
    <row r="35" spans="1:6" ht="90">
      <c r="A35" s="40" t="s">
        <v>209</v>
      </c>
      <c r="B35" s="85" t="s">
        <v>175</v>
      </c>
      <c r="C35" s="42" t="s">
        <v>210</v>
      </c>
      <c r="D35" s="43">
        <v>25700</v>
      </c>
      <c r="E35" s="86" t="s">
        <v>45</v>
      </c>
      <c r="F35" s="87">
        <f t="shared" si="0"/>
        <v>25700</v>
      </c>
    </row>
    <row r="36" spans="1:6" ht="90">
      <c r="A36" s="40" t="s">
        <v>209</v>
      </c>
      <c r="B36" s="85" t="s">
        <v>175</v>
      </c>
      <c r="C36" s="42" t="s">
        <v>211</v>
      </c>
      <c r="D36" s="43">
        <v>25700</v>
      </c>
      <c r="E36" s="86" t="s">
        <v>45</v>
      </c>
      <c r="F36" s="87">
        <f t="shared" si="0"/>
        <v>25700</v>
      </c>
    </row>
    <row r="37" spans="1:6" ht="90">
      <c r="A37" s="40" t="s">
        <v>209</v>
      </c>
      <c r="B37" s="85" t="s">
        <v>175</v>
      </c>
      <c r="C37" s="42" t="s">
        <v>212</v>
      </c>
      <c r="D37" s="43">
        <v>25700</v>
      </c>
      <c r="E37" s="86" t="s">
        <v>45</v>
      </c>
      <c r="F37" s="87">
        <f t="shared" si="0"/>
        <v>25700</v>
      </c>
    </row>
    <row r="38" spans="1:6" ht="30">
      <c r="A38" s="40" t="s">
        <v>199</v>
      </c>
      <c r="B38" s="85" t="s">
        <v>175</v>
      </c>
      <c r="C38" s="42" t="s">
        <v>213</v>
      </c>
      <c r="D38" s="43">
        <v>25700</v>
      </c>
      <c r="E38" s="86" t="s">
        <v>45</v>
      </c>
      <c r="F38" s="87">
        <f t="shared" si="0"/>
        <v>25700</v>
      </c>
    </row>
    <row r="39" spans="1:6" ht="31.5">
      <c r="A39" s="73" t="s">
        <v>214</v>
      </c>
      <c r="B39" s="74" t="s">
        <v>175</v>
      </c>
      <c r="C39" s="75" t="s">
        <v>215</v>
      </c>
      <c r="D39" s="76">
        <v>200</v>
      </c>
      <c r="E39" s="77">
        <v>200</v>
      </c>
      <c r="F39" s="78" t="str">
        <f t="shared" si="0"/>
        <v>-</v>
      </c>
    </row>
    <row r="40" spans="1:6" ht="180">
      <c r="A40" s="88" t="s">
        <v>216</v>
      </c>
      <c r="B40" s="85" t="s">
        <v>175</v>
      </c>
      <c r="C40" s="42" t="s">
        <v>217</v>
      </c>
      <c r="D40" s="43">
        <v>200</v>
      </c>
      <c r="E40" s="86">
        <v>200</v>
      </c>
      <c r="F40" s="87" t="str">
        <f t="shared" si="0"/>
        <v>-</v>
      </c>
    </row>
    <row r="41" spans="1:6" ht="180">
      <c r="A41" s="88" t="s">
        <v>216</v>
      </c>
      <c r="B41" s="85" t="s">
        <v>175</v>
      </c>
      <c r="C41" s="42" t="s">
        <v>218</v>
      </c>
      <c r="D41" s="43">
        <v>200</v>
      </c>
      <c r="E41" s="86">
        <v>200</v>
      </c>
      <c r="F41" s="87" t="str">
        <f t="shared" si="0"/>
        <v>-</v>
      </c>
    </row>
    <row r="42" spans="1:6" ht="180">
      <c r="A42" s="88" t="s">
        <v>216</v>
      </c>
      <c r="B42" s="85" t="s">
        <v>175</v>
      </c>
      <c r="C42" s="42" t="s">
        <v>219</v>
      </c>
      <c r="D42" s="43">
        <v>200</v>
      </c>
      <c r="E42" s="86">
        <v>200</v>
      </c>
      <c r="F42" s="87" t="str">
        <f t="shared" si="0"/>
        <v>-</v>
      </c>
    </row>
    <row r="43" spans="1:6" ht="30">
      <c r="A43" s="40" t="s">
        <v>199</v>
      </c>
      <c r="B43" s="85" t="s">
        <v>175</v>
      </c>
      <c r="C43" s="42" t="s">
        <v>220</v>
      </c>
      <c r="D43" s="43">
        <v>200</v>
      </c>
      <c r="E43" s="86">
        <v>200</v>
      </c>
      <c r="F43" s="87" t="str">
        <f t="shared" si="0"/>
        <v>-</v>
      </c>
    </row>
    <row r="44" spans="1:6" ht="30">
      <c r="A44" s="40"/>
      <c r="B44" s="85" t="s">
        <v>175</v>
      </c>
      <c r="C44" s="42" t="s">
        <v>221</v>
      </c>
      <c r="D44" s="43">
        <v>785000</v>
      </c>
      <c r="E44" s="86">
        <v>412400</v>
      </c>
      <c r="F44" s="87">
        <f t="shared" si="0"/>
        <v>372600</v>
      </c>
    </row>
    <row r="45" spans="1:6" ht="31.5">
      <c r="A45" s="73" t="s">
        <v>222</v>
      </c>
      <c r="B45" s="74" t="s">
        <v>175</v>
      </c>
      <c r="C45" s="75" t="s">
        <v>223</v>
      </c>
      <c r="D45" s="76">
        <v>785000</v>
      </c>
      <c r="E45" s="77">
        <v>412400</v>
      </c>
      <c r="F45" s="78">
        <f t="shared" si="0"/>
        <v>372600</v>
      </c>
    </row>
    <row r="46" spans="1:6" ht="120">
      <c r="A46" s="40" t="s">
        <v>224</v>
      </c>
      <c r="B46" s="85" t="s">
        <v>175</v>
      </c>
      <c r="C46" s="42" t="s">
        <v>225</v>
      </c>
      <c r="D46" s="43">
        <v>785000</v>
      </c>
      <c r="E46" s="86">
        <v>412400</v>
      </c>
      <c r="F46" s="87">
        <f t="shared" si="0"/>
        <v>372600</v>
      </c>
    </row>
    <row r="47" spans="1:6" ht="120">
      <c r="A47" s="40" t="s">
        <v>224</v>
      </c>
      <c r="B47" s="85" t="s">
        <v>175</v>
      </c>
      <c r="C47" s="42" t="s">
        <v>226</v>
      </c>
      <c r="D47" s="43">
        <v>785000</v>
      </c>
      <c r="E47" s="86">
        <v>412400</v>
      </c>
      <c r="F47" s="87">
        <f t="shared" si="0"/>
        <v>372600</v>
      </c>
    </row>
    <row r="48" spans="1:6" ht="120">
      <c r="A48" s="40" t="s">
        <v>224</v>
      </c>
      <c r="B48" s="85" t="s">
        <v>175</v>
      </c>
      <c r="C48" s="42" t="s">
        <v>227</v>
      </c>
      <c r="D48" s="43">
        <v>785000</v>
      </c>
      <c r="E48" s="86">
        <v>412400</v>
      </c>
      <c r="F48" s="87">
        <f t="shared" si="0"/>
        <v>372600</v>
      </c>
    </row>
    <row r="49" spans="1:6" ht="30">
      <c r="A49" s="40" t="s">
        <v>228</v>
      </c>
      <c r="B49" s="85" t="s">
        <v>175</v>
      </c>
      <c r="C49" s="42" t="s">
        <v>229</v>
      </c>
      <c r="D49" s="43">
        <v>140800</v>
      </c>
      <c r="E49" s="86" t="s">
        <v>45</v>
      </c>
      <c r="F49" s="87">
        <f t="shared" si="0"/>
        <v>140800</v>
      </c>
    </row>
    <row r="50" spans="1:6" ht="30">
      <c r="A50" s="40"/>
      <c r="B50" s="85" t="s">
        <v>175</v>
      </c>
      <c r="C50" s="42" t="s">
        <v>230</v>
      </c>
      <c r="D50" s="43">
        <v>140800</v>
      </c>
      <c r="E50" s="86" t="s">
        <v>45</v>
      </c>
      <c r="F50" s="87">
        <f t="shared" si="0"/>
        <v>140800</v>
      </c>
    </row>
    <row r="51" spans="1:6" ht="31.5">
      <c r="A51" s="73" t="s">
        <v>231</v>
      </c>
      <c r="B51" s="74" t="s">
        <v>175</v>
      </c>
      <c r="C51" s="75" t="s">
        <v>232</v>
      </c>
      <c r="D51" s="76">
        <v>140800</v>
      </c>
      <c r="E51" s="77" t="s">
        <v>45</v>
      </c>
      <c r="F51" s="78">
        <f t="shared" si="0"/>
        <v>140800</v>
      </c>
    </row>
    <row r="52" spans="1:6" ht="105">
      <c r="A52" s="40" t="s">
        <v>233</v>
      </c>
      <c r="B52" s="85" t="s">
        <v>175</v>
      </c>
      <c r="C52" s="42" t="s">
        <v>234</v>
      </c>
      <c r="D52" s="43">
        <v>140800</v>
      </c>
      <c r="E52" s="86" t="s">
        <v>45</v>
      </c>
      <c r="F52" s="87">
        <f t="shared" si="0"/>
        <v>140800</v>
      </c>
    </row>
    <row r="53" spans="1:6" ht="105">
      <c r="A53" s="40" t="s">
        <v>233</v>
      </c>
      <c r="B53" s="85" t="s">
        <v>175</v>
      </c>
      <c r="C53" s="42" t="s">
        <v>235</v>
      </c>
      <c r="D53" s="43">
        <v>140800</v>
      </c>
      <c r="E53" s="86" t="s">
        <v>45</v>
      </c>
      <c r="F53" s="87">
        <f t="shared" si="0"/>
        <v>140800</v>
      </c>
    </row>
    <row r="54" spans="1:6" ht="105">
      <c r="A54" s="40" t="s">
        <v>233</v>
      </c>
      <c r="B54" s="85" t="s">
        <v>175</v>
      </c>
      <c r="C54" s="42" t="s">
        <v>236</v>
      </c>
      <c r="D54" s="43">
        <v>140800</v>
      </c>
      <c r="E54" s="86" t="s">
        <v>45</v>
      </c>
      <c r="F54" s="87">
        <f t="shared" si="0"/>
        <v>140800</v>
      </c>
    </row>
    <row r="55" spans="1:6" ht="30">
      <c r="A55" s="40" t="s">
        <v>237</v>
      </c>
      <c r="B55" s="85" t="s">
        <v>175</v>
      </c>
      <c r="C55" s="42" t="s">
        <v>238</v>
      </c>
      <c r="D55" s="43">
        <v>628900</v>
      </c>
      <c r="E55" s="86">
        <v>380653.21</v>
      </c>
      <c r="F55" s="87">
        <f t="shared" si="0"/>
        <v>248246.78999999998</v>
      </c>
    </row>
    <row r="56" spans="1:6" ht="30">
      <c r="A56" s="40"/>
      <c r="B56" s="85" t="s">
        <v>175</v>
      </c>
      <c r="C56" s="42" t="s">
        <v>239</v>
      </c>
      <c r="D56" s="43">
        <v>549600</v>
      </c>
      <c r="E56" s="86">
        <v>336353.21</v>
      </c>
      <c r="F56" s="87">
        <f t="shared" si="0"/>
        <v>213246.78999999998</v>
      </c>
    </row>
    <row r="57" spans="1:6" ht="63">
      <c r="A57" s="73" t="s">
        <v>240</v>
      </c>
      <c r="B57" s="74" t="s">
        <v>175</v>
      </c>
      <c r="C57" s="75" t="s">
        <v>241</v>
      </c>
      <c r="D57" s="76">
        <v>10000</v>
      </c>
      <c r="E57" s="77" t="s">
        <v>45</v>
      </c>
      <c r="F57" s="78">
        <f t="shared" si="0"/>
        <v>10000</v>
      </c>
    </row>
    <row r="58" spans="1:6" ht="210">
      <c r="A58" s="88" t="s">
        <v>242</v>
      </c>
      <c r="B58" s="85" t="s">
        <v>175</v>
      </c>
      <c r="C58" s="42" t="s">
        <v>243</v>
      </c>
      <c r="D58" s="43">
        <v>10000</v>
      </c>
      <c r="E58" s="86" t="s">
        <v>45</v>
      </c>
      <c r="F58" s="87">
        <f t="shared" si="0"/>
        <v>10000</v>
      </c>
    </row>
    <row r="59" spans="1:6" ht="210">
      <c r="A59" s="88" t="s">
        <v>242</v>
      </c>
      <c r="B59" s="85" t="s">
        <v>175</v>
      </c>
      <c r="C59" s="42" t="s">
        <v>244</v>
      </c>
      <c r="D59" s="43">
        <v>10000</v>
      </c>
      <c r="E59" s="86" t="s">
        <v>45</v>
      </c>
      <c r="F59" s="87">
        <f t="shared" si="0"/>
        <v>10000</v>
      </c>
    </row>
    <row r="60" spans="1:6" ht="210">
      <c r="A60" s="88" t="s">
        <v>242</v>
      </c>
      <c r="B60" s="85" t="s">
        <v>175</v>
      </c>
      <c r="C60" s="42" t="s">
        <v>245</v>
      </c>
      <c r="D60" s="43">
        <v>10000</v>
      </c>
      <c r="E60" s="86" t="s">
        <v>45</v>
      </c>
      <c r="F60" s="87">
        <f t="shared" si="0"/>
        <v>10000</v>
      </c>
    </row>
    <row r="61" spans="1:6" ht="30">
      <c r="A61" s="40" t="s">
        <v>199</v>
      </c>
      <c r="B61" s="85" t="s">
        <v>175</v>
      </c>
      <c r="C61" s="42" t="s">
        <v>246</v>
      </c>
      <c r="D61" s="43">
        <v>10000</v>
      </c>
      <c r="E61" s="86" t="s">
        <v>45</v>
      </c>
      <c r="F61" s="87">
        <f t="shared" si="0"/>
        <v>10000</v>
      </c>
    </row>
    <row r="62" spans="1:6" ht="31.5">
      <c r="A62" s="73" t="s">
        <v>247</v>
      </c>
      <c r="B62" s="74" t="s">
        <v>175</v>
      </c>
      <c r="C62" s="75" t="s">
        <v>248</v>
      </c>
      <c r="D62" s="76">
        <v>453600</v>
      </c>
      <c r="E62" s="77">
        <v>284372</v>
      </c>
      <c r="F62" s="78">
        <f t="shared" si="0"/>
        <v>169228</v>
      </c>
    </row>
    <row r="63" spans="1:6" ht="135">
      <c r="A63" s="40" t="s">
        <v>249</v>
      </c>
      <c r="B63" s="85" t="s">
        <v>175</v>
      </c>
      <c r="C63" s="42" t="s">
        <v>250</v>
      </c>
      <c r="D63" s="43">
        <v>453600</v>
      </c>
      <c r="E63" s="86">
        <v>284372</v>
      </c>
      <c r="F63" s="87">
        <f t="shared" si="0"/>
        <v>169228</v>
      </c>
    </row>
    <row r="64" spans="1:6" ht="135">
      <c r="A64" s="40" t="s">
        <v>249</v>
      </c>
      <c r="B64" s="85" t="s">
        <v>175</v>
      </c>
      <c r="C64" s="42" t="s">
        <v>251</v>
      </c>
      <c r="D64" s="43">
        <v>453600</v>
      </c>
      <c r="E64" s="86">
        <v>284372</v>
      </c>
      <c r="F64" s="87">
        <f t="shared" si="0"/>
        <v>169228</v>
      </c>
    </row>
    <row r="65" spans="1:6" ht="135">
      <c r="A65" s="40" t="s">
        <v>249</v>
      </c>
      <c r="B65" s="85" t="s">
        <v>175</v>
      </c>
      <c r="C65" s="42" t="s">
        <v>252</v>
      </c>
      <c r="D65" s="43">
        <v>453600</v>
      </c>
      <c r="E65" s="86">
        <v>284372</v>
      </c>
      <c r="F65" s="87">
        <f t="shared" si="0"/>
        <v>169228</v>
      </c>
    </row>
    <row r="66" spans="1:6" ht="30">
      <c r="A66" s="40" t="s">
        <v>199</v>
      </c>
      <c r="B66" s="85" t="s">
        <v>175</v>
      </c>
      <c r="C66" s="42" t="s">
        <v>253</v>
      </c>
      <c r="D66" s="43">
        <v>453600</v>
      </c>
      <c r="E66" s="86">
        <v>284372</v>
      </c>
      <c r="F66" s="87">
        <f t="shared" si="0"/>
        <v>169228</v>
      </c>
    </row>
    <row r="67" spans="1:6" ht="31.5">
      <c r="A67" s="73" t="s">
        <v>254</v>
      </c>
      <c r="B67" s="74" t="s">
        <v>175</v>
      </c>
      <c r="C67" s="75" t="s">
        <v>255</v>
      </c>
      <c r="D67" s="76">
        <v>86000</v>
      </c>
      <c r="E67" s="77">
        <v>51981.21</v>
      </c>
      <c r="F67" s="78">
        <f t="shared" si="0"/>
        <v>34018.79</v>
      </c>
    </row>
    <row r="68" spans="1:6" ht="135">
      <c r="A68" s="88" t="s">
        <v>256</v>
      </c>
      <c r="B68" s="85" t="s">
        <v>175</v>
      </c>
      <c r="C68" s="42" t="s">
        <v>257</v>
      </c>
      <c r="D68" s="43">
        <v>86000</v>
      </c>
      <c r="E68" s="86">
        <v>51981.21</v>
      </c>
      <c r="F68" s="87">
        <f t="shared" si="0"/>
        <v>34018.79</v>
      </c>
    </row>
    <row r="69" spans="1:6" ht="135">
      <c r="A69" s="88" t="s">
        <v>256</v>
      </c>
      <c r="B69" s="85" t="s">
        <v>175</v>
      </c>
      <c r="C69" s="42" t="s">
        <v>258</v>
      </c>
      <c r="D69" s="43">
        <v>86000</v>
      </c>
      <c r="E69" s="86">
        <v>51981.21</v>
      </c>
      <c r="F69" s="87">
        <f t="shared" si="0"/>
        <v>34018.79</v>
      </c>
    </row>
    <row r="70" spans="1:6" ht="135">
      <c r="A70" s="88" t="s">
        <v>256</v>
      </c>
      <c r="B70" s="85" t="s">
        <v>175</v>
      </c>
      <c r="C70" s="42" t="s">
        <v>259</v>
      </c>
      <c r="D70" s="43">
        <v>86000</v>
      </c>
      <c r="E70" s="86">
        <v>51981.21</v>
      </c>
      <c r="F70" s="87">
        <f t="shared" si="0"/>
        <v>34018.79</v>
      </c>
    </row>
    <row r="71" spans="1:6" ht="30">
      <c r="A71" s="40" t="s">
        <v>199</v>
      </c>
      <c r="B71" s="85" t="s">
        <v>175</v>
      </c>
      <c r="C71" s="42" t="s">
        <v>260</v>
      </c>
      <c r="D71" s="43">
        <v>86000</v>
      </c>
      <c r="E71" s="86">
        <v>51981.21</v>
      </c>
      <c r="F71" s="87">
        <f t="shared" si="0"/>
        <v>34018.79</v>
      </c>
    </row>
    <row r="72" spans="1:6" ht="30">
      <c r="A72" s="40"/>
      <c r="B72" s="85" t="s">
        <v>175</v>
      </c>
      <c r="C72" s="42" t="s">
        <v>261</v>
      </c>
      <c r="D72" s="43">
        <v>60000</v>
      </c>
      <c r="E72" s="86">
        <v>40000</v>
      </c>
      <c r="F72" s="87">
        <f t="shared" si="0"/>
        <v>20000</v>
      </c>
    </row>
    <row r="73" spans="1:6" ht="31.5">
      <c r="A73" s="73" t="s">
        <v>14</v>
      </c>
      <c r="B73" s="74" t="s">
        <v>175</v>
      </c>
      <c r="C73" s="75" t="s">
        <v>262</v>
      </c>
      <c r="D73" s="76">
        <v>60000</v>
      </c>
      <c r="E73" s="77">
        <v>40000</v>
      </c>
      <c r="F73" s="78">
        <f t="shared" si="0"/>
        <v>20000</v>
      </c>
    </row>
    <row r="74" spans="1:6" ht="60">
      <c r="A74" s="40" t="s">
        <v>263</v>
      </c>
      <c r="B74" s="85" t="s">
        <v>175</v>
      </c>
      <c r="C74" s="42" t="s">
        <v>264</v>
      </c>
      <c r="D74" s="43">
        <v>60000</v>
      </c>
      <c r="E74" s="86">
        <v>40000</v>
      </c>
      <c r="F74" s="87">
        <f t="shared" si="0"/>
        <v>20000</v>
      </c>
    </row>
    <row r="75" spans="1:6" ht="60">
      <c r="A75" s="40" t="s">
        <v>263</v>
      </c>
      <c r="B75" s="85" t="s">
        <v>175</v>
      </c>
      <c r="C75" s="42" t="s">
        <v>265</v>
      </c>
      <c r="D75" s="43">
        <v>20000</v>
      </c>
      <c r="E75" s="86" t="s">
        <v>45</v>
      </c>
      <c r="F75" s="87">
        <f t="shared" si="0"/>
        <v>20000</v>
      </c>
    </row>
    <row r="76" spans="1:6" ht="60">
      <c r="A76" s="40" t="s">
        <v>263</v>
      </c>
      <c r="B76" s="85" t="s">
        <v>175</v>
      </c>
      <c r="C76" s="42" t="s">
        <v>266</v>
      </c>
      <c r="D76" s="43">
        <v>20000</v>
      </c>
      <c r="E76" s="86" t="s">
        <v>45</v>
      </c>
      <c r="F76" s="87">
        <f t="shared" si="0"/>
        <v>20000</v>
      </c>
    </row>
    <row r="77" spans="1:6" ht="30">
      <c r="A77" s="40" t="s">
        <v>199</v>
      </c>
      <c r="B77" s="85" t="s">
        <v>175</v>
      </c>
      <c r="C77" s="42" t="s">
        <v>267</v>
      </c>
      <c r="D77" s="43">
        <v>20000</v>
      </c>
      <c r="E77" s="86" t="s">
        <v>45</v>
      </c>
      <c r="F77" s="87">
        <f t="shared" si="0"/>
        <v>20000</v>
      </c>
    </row>
    <row r="78" spans="1:6" ht="60">
      <c r="A78" s="40" t="s">
        <v>263</v>
      </c>
      <c r="B78" s="85" t="s">
        <v>175</v>
      </c>
      <c r="C78" s="42" t="s">
        <v>268</v>
      </c>
      <c r="D78" s="43">
        <v>40000</v>
      </c>
      <c r="E78" s="86">
        <v>40000</v>
      </c>
      <c r="F78" s="87" t="str">
        <f t="shared" si="0"/>
        <v>-</v>
      </c>
    </row>
    <row r="79" spans="1:6" ht="60">
      <c r="A79" s="40" t="s">
        <v>263</v>
      </c>
      <c r="B79" s="85" t="s">
        <v>175</v>
      </c>
      <c r="C79" s="42" t="s">
        <v>269</v>
      </c>
      <c r="D79" s="43">
        <v>40000</v>
      </c>
      <c r="E79" s="86">
        <v>40000</v>
      </c>
      <c r="F79" s="87" t="str">
        <f t="shared" ref="F79:F142" si="1">IF(OR(D79="-",IF(E79="-",0,E79)&gt;=IF(D79="-",0,D79)),"-",IF(D79="-",0,D79)-IF(E79="-",0,E79))</f>
        <v>-</v>
      </c>
    </row>
    <row r="80" spans="1:6" ht="30">
      <c r="A80" s="40" t="s">
        <v>207</v>
      </c>
      <c r="B80" s="85" t="s">
        <v>175</v>
      </c>
      <c r="C80" s="42" t="s">
        <v>270</v>
      </c>
      <c r="D80" s="43">
        <v>40000</v>
      </c>
      <c r="E80" s="86">
        <v>40000</v>
      </c>
      <c r="F80" s="87" t="str">
        <f t="shared" si="1"/>
        <v>-</v>
      </c>
    </row>
    <row r="81" spans="1:6" ht="30">
      <c r="A81" s="40"/>
      <c r="B81" s="85" t="s">
        <v>175</v>
      </c>
      <c r="C81" s="42" t="s">
        <v>271</v>
      </c>
      <c r="D81" s="43">
        <v>19300</v>
      </c>
      <c r="E81" s="86">
        <v>4300</v>
      </c>
      <c r="F81" s="87">
        <f t="shared" si="1"/>
        <v>15000</v>
      </c>
    </row>
    <row r="82" spans="1:6" ht="31.5">
      <c r="A82" s="73" t="s">
        <v>222</v>
      </c>
      <c r="B82" s="74" t="s">
        <v>175</v>
      </c>
      <c r="C82" s="75" t="s">
        <v>272</v>
      </c>
      <c r="D82" s="76">
        <v>19300</v>
      </c>
      <c r="E82" s="77">
        <v>4300</v>
      </c>
      <c r="F82" s="78">
        <f t="shared" si="1"/>
        <v>15000</v>
      </c>
    </row>
    <row r="83" spans="1:6" ht="120">
      <c r="A83" s="40" t="s">
        <v>273</v>
      </c>
      <c r="B83" s="85" t="s">
        <v>175</v>
      </c>
      <c r="C83" s="42" t="s">
        <v>274</v>
      </c>
      <c r="D83" s="43">
        <v>15000</v>
      </c>
      <c r="E83" s="86" t="s">
        <v>45</v>
      </c>
      <c r="F83" s="87">
        <f t="shared" si="1"/>
        <v>15000</v>
      </c>
    </row>
    <row r="84" spans="1:6" ht="120">
      <c r="A84" s="40" t="s">
        <v>273</v>
      </c>
      <c r="B84" s="85" t="s">
        <v>175</v>
      </c>
      <c r="C84" s="42" t="s">
        <v>275</v>
      </c>
      <c r="D84" s="43">
        <v>15000</v>
      </c>
      <c r="E84" s="86" t="s">
        <v>45</v>
      </c>
      <c r="F84" s="87">
        <f t="shared" si="1"/>
        <v>15000</v>
      </c>
    </row>
    <row r="85" spans="1:6" ht="120">
      <c r="A85" s="40" t="s">
        <v>273</v>
      </c>
      <c r="B85" s="85" t="s">
        <v>175</v>
      </c>
      <c r="C85" s="42" t="s">
        <v>276</v>
      </c>
      <c r="D85" s="43">
        <v>15000</v>
      </c>
      <c r="E85" s="86" t="s">
        <v>45</v>
      </c>
      <c r="F85" s="87">
        <f t="shared" si="1"/>
        <v>15000</v>
      </c>
    </row>
    <row r="86" spans="1:6" ht="30">
      <c r="A86" s="40" t="s">
        <v>199</v>
      </c>
      <c r="B86" s="85" t="s">
        <v>175</v>
      </c>
      <c r="C86" s="42" t="s">
        <v>277</v>
      </c>
      <c r="D86" s="43">
        <v>15000</v>
      </c>
      <c r="E86" s="86" t="s">
        <v>45</v>
      </c>
      <c r="F86" s="87">
        <f t="shared" si="1"/>
        <v>15000</v>
      </c>
    </row>
    <row r="87" spans="1:6" ht="105">
      <c r="A87" s="40" t="s">
        <v>278</v>
      </c>
      <c r="B87" s="85" t="s">
        <v>175</v>
      </c>
      <c r="C87" s="42" t="s">
        <v>279</v>
      </c>
      <c r="D87" s="43">
        <v>4300</v>
      </c>
      <c r="E87" s="86">
        <v>4300</v>
      </c>
      <c r="F87" s="87" t="str">
        <f t="shared" si="1"/>
        <v>-</v>
      </c>
    </row>
    <row r="88" spans="1:6" ht="105">
      <c r="A88" s="40" t="s">
        <v>278</v>
      </c>
      <c r="B88" s="85" t="s">
        <v>175</v>
      </c>
      <c r="C88" s="42" t="s">
        <v>280</v>
      </c>
      <c r="D88" s="43">
        <v>4300</v>
      </c>
      <c r="E88" s="86">
        <v>4300</v>
      </c>
      <c r="F88" s="87" t="str">
        <f t="shared" si="1"/>
        <v>-</v>
      </c>
    </row>
    <row r="89" spans="1:6" ht="105">
      <c r="A89" s="40" t="s">
        <v>278</v>
      </c>
      <c r="B89" s="85" t="s">
        <v>175</v>
      </c>
      <c r="C89" s="42" t="s">
        <v>281</v>
      </c>
      <c r="D89" s="43">
        <v>4300</v>
      </c>
      <c r="E89" s="86">
        <v>4300</v>
      </c>
      <c r="F89" s="87" t="str">
        <f t="shared" si="1"/>
        <v>-</v>
      </c>
    </row>
    <row r="90" spans="1:6" ht="30">
      <c r="A90" s="40" t="s">
        <v>199</v>
      </c>
      <c r="B90" s="85" t="s">
        <v>175</v>
      </c>
      <c r="C90" s="42" t="s">
        <v>282</v>
      </c>
      <c r="D90" s="43">
        <v>4300</v>
      </c>
      <c r="E90" s="86">
        <v>4300</v>
      </c>
      <c r="F90" s="87" t="str">
        <f t="shared" si="1"/>
        <v>-</v>
      </c>
    </row>
    <row r="91" spans="1:6" ht="30">
      <c r="A91" s="40" t="s">
        <v>283</v>
      </c>
      <c r="B91" s="85" t="s">
        <v>175</v>
      </c>
      <c r="C91" s="42" t="s">
        <v>284</v>
      </c>
      <c r="D91" s="43">
        <v>294000</v>
      </c>
      <c r="E91" s="86">
        <v>202115.7</v>
      </c>
      <c r="F91" s="87">
        <f t="shared" si="1"/>
        <v>91884.299999999988</v>
      </c>
    </row>
    <row r="92" spans="1:6" ht="30">
      <c r="A92" s="40" t="s">
        <v>285</v>
      </c>
      <c r="B92" s="85" t="s">
        <v>175</v>
      </c>
      <c r="C92" s="42" t="s">
        <v>286</v>
      </c>
      <c r="D92" s="43">
        <v>294000</v>
      </c>
      <c r="E92" s="86">
        <v>202115.7</v>
      </c>
      <c r="F92" s="87">
        <f t="shared" si="1"/>
        <v>91884.299999999988</v>
      </c>
    </row>
    <row r="93" spans="1:6" ht="30">
      <c r="A93" s="40"/>
      <c r="B93" s="85" t="s">
        <v>175</v>
      </c>
      <c r="C93" s="42" t="s">
        <v>287</v>
      </c>
      <c r="D93" s="43">
        <v>294000</v>
      </c>
      <c r="E93" s="86">
        <v>202115.7</v>
      </c>
      <c r="F93" s="87">
        <f t="shared" si="1"/>
        <v>91884.299999999988</v>
      </c>
    </row>
    <row r="94" spans="1:6" ht="31.5">
      <c r="A94" s="73" t="s">
        <v>214</v>
      </c>
      <c r="B94" s="74" t="s">
        <v>175</v>
      </c>
      <c r="C94" s="75" t="s">
        <v>288</v>
      </c>
      <c r="D94" s="76">
        <v>294000</v>
      </c>
      <c r="E94" s="77">
        <v>202115.7</v>
      </c>
      <c r="F94" s="78">
        <f t="shared" si="1"/>
        <v>91884.299999999988</v>
      </c>
    </row>
    <row r="95" spans="1:6" ht="120">
      <c r="A95" s="40" t="s">
        <v>289</v>
      </c>
      <c r="B95" s="85" t="s">
        <v>175</v>
      </c>
      <c r="C95" s="42" t="s">
        <v>290</v>
      </c>
      <c r="D95" s="43">
        <v>294000</v>
      </c>
      <c r="E95" s="86">
        <v>202115.7</v>
      </c>
      <c r="F95" s="87">
        <f t="shared" si="1"/>
        <v>91884.299999999988</v>
      </c>
    </row>
    <row r="96" spans="1:6" ht="120">
      <c r="A96" s="40" t="s">
        <v>289</v>
      </c>
      <c r="B96" s="85" t="s">
        <v>175</v>
      </c>
      <c r="C96" s="42" t="s">
        <v>291</v>
      </c>
      <c r="D96" s="43">
        <v>294000</v>
      </c>
      <c r="E96" s="86">
        <v>202115.7</v>
      </c>
      <c r="F96" s="87">
        <f t="shared" si="1"/>
        <v>91884.299999999988</v>
      </c>
    </row>
    <row r="97" spans="1:6" ht="120">
      <c r="A97" s="40" t="s">
        <v>289</v>
      </c>
      <c r="B97" s="85" t="s">
        <v>175</v>
      </c>
      <c r="C97" s="42" t="s">
        <v>292</v>
      </c>
      <c r="D97" s="43">
        <v>294000</v>
      </c>
      <c r="E97" s="86">
        <v>202115.7</v>
      </c>
      <c r="F97" s="87">
        <f t="shared" si="1"/>
        <v>91884.299999999988</v>
      </c>
    </row>
    <row r="98" spans="1:6" ht="30">
      <c r="A98" s="40" t="s">
        <v>189</v>
      </c>
      <c r="B98" s="85" t="s">
        <v>175</v>
      </c>
      <c r="C98" s="42" t="s">
        <v>293</v>
      </c>
      <c r="D98" s="43">
        <v>226700</v>
      </c>
      <c r="E98" s="86">
        <v>158081.85999999999</v>
      </c>
      <c r="F98" s="87">
        <f t="shared" si="1"/>
        <v>68618.140000000014</v>
      </c>
    </row>
    <row r="99" spans="1:6" ht="75">
      <c r="A99" s="40" t="s">
        <v>193</v>
      </c>
      <c r="B99" s="85" t="s">
        <v>175</v>
      </c>
      <c r="C99" s="42" t="s">
        <v>294</v>
      </c>
      <c r="D99" s="43">
        <v>67300</v>
      </c>
      <c r="E99" s="86">
        <v>44033.84</v>
      </c>
      <c r="F99" s="87">
        <f t="shared" si="1"/>
        <v>23266.160000000003</v>
      </c>
    </row>
    <row r="100" spans="1:6" ht="45">
      <c r="A100" s="40" t="s">
        <v>295</v>
      </c>
      <c r="B100" s="85" t="s">
        <v>175</v>
      </c>
      <c r="C100" s="42" t="s">
        <v>296</v>
      </c>
      <c r="D100" s="43">
        <v>43000</v>
      </c>
      <c r="E100" s="86">
        <v>24000</v>
      </c>
      <c r="F100" s="87">
        <f t="shared" si="1"/>
        <v>19000</v>
      </c>
    </row>
    <row r="101" spans="1:6" ht="60">
      <c r="A101" s="40" t="s">
        <v>297</v>
      </c>
      <c r="B101" s="85" t="s">
        <v>175</v>
      </c>
      <c r="C101" s="42" t="s">
        <v>298</v>
      </c>
      <c r="D101" s="43">
        <v>43000</v>
      </c>
      <c r="E101" s="86">
        <v>24000</v>
      </c>
      <c r="F101" s="87">
        <f t="shared" si="1"/>
        <v>19000</v>
      </c>
    </row>
    <row r="102" spans="1:6" ht="31.5">
      <c r="A102" s="73" t="s">
        <v>299</v>
      </c>
      <c r="B102" s="74" t="s">
        <v>175</v>
      </c>
      <c r="C102" s="75" t="s">
        <v>300</v>
      </c>
      <c r="D102" s="76">
        <v>43000</v>
      </c>
      <c r="E102" s="77">
        <v>24000</v>
      </c>
      <c r="F102" s="78">
        <f t="shared" si="1"/>
        <v>19000</v>
      </c>
    </row>
    <row r="103" spans="1:6" ht="150">
      <c r="A103" s="88" t="s">
        <v>301</v>
      </c>
      <c r="B103" s="85" t="s">
        <v>175</v>
      </c>
      <c r="C103" s="42" t="s">
        <v>302</v>
      </c>
      <c r="D103" s="43">
        <v>43000</v>
      </c>
      <c r="E103" s="86">
        <v>24000</v>
      </c>
      <c r="F103" s="87">
        <f t="shared" si="1"/>
        <v>19000</v>
      </c>
    </row>
    <row r="104" spans="1:6" ht="150">
      <c r="A104" s="88" t="s">
        <v>301</v>
      </c>
      <c r="B104" s="85" t="s">
        <v>175</v>
      </c>
      <c r="C104" s="42" t="s">
        <v>303</v>
      </c>
      <c r="D104" s="43">
        <v>43000</v>
      </c>
      <c r="E104" s="86">
        <v>24000</v>
      </c>
      <c r="F104" s="87">
        <f t="shared" si="1"/>
        <v>19000</v>
      </c>
    </row>
    <row r="105" spans="1:6" ht="150">
      <c r="A105" s="88" t="s">
        <v>301</v>
      </c>
      <c r="B105" s="85" t="s">
        <v>175</v>
      </c>
      <c r="C105" s="42" t="s">
        <v>304</v>
      </c>
      <c r="D105" s="43">
        <v>43000</v>
      </c>
      <c r="E105" s="86">
        <v>24000</v>
      </c>
      <c r="F105" s="87">
        <f t="shared" si="1"/>
        <v>19000</v>
      </c>
    </row>
    <row r="106" spans="1:6" ht="30">
      <c r="A106" s="40" t="s">
        <v>199</v>
      </c>
      <c r="B106" s="85" t="s">
        <v>175</v>
      </c>
      <c r="C106" s="42" t="s">
        <v>305</v>
      </c>
      <c r="D106" s="43">
        <v>43000</v>
      </c>
      <c r="E106" s="86">
        <v>24000</v>
      </c>
      <c r="F106" s="87">
        <f t="shared" si="1"/>
        <v>19000</v>
      </c>
    </row>
    <row r="107" spans="1:6" ht="30">
      <c r="A107" s="40" t="s">
        <v>306</v>
      </c>
      <c r="B107" s="85" t="s">
        <v>175</v>
      </c>
      <c r="C107" s="42" t="s">
        <v>307</v>
      </c>
      <c r="D107" s="43">
        <v>19223000</v>
      </c>
      <c r="E107" s="86">
        <v>9072977.8399999999</v>
      </c>
      <c r="F107" s="87">
        <f t="shared" si="1"/>
        <v>10150022.16</v>
      </c>
    </row>
    <row r="108" spans="1:6" ht="30">
      <c r="A108" s="40" t="s">
        <v>308</v>
      </c>
      <c r="B108" s="85" t="s">
        <v>175</v>
      </c>
      <c r="C108" s="42" t="s">
        <v>309</v>
      </c>
      <c r="D108" s="43">
        <v>18864400</v>
      </c>
      <c r="E108" s="86">
        <v>8820122.3000000007</v>
      </c>
      <c r="F108" s="87">
        <f t="shared" si="1"/>
        <v>10044277.699999999</v>
      </c>
    </row>
    <row r="109" spans="1:6" ht="63">
      <c r="A109" s="73" t="s">
        <v>310</v>
      </c>
      <c r="B109" s="74" t="s">
        <v>175</v>
      </c>
      <c r="C109" s="75" t="s">
        <v>311</v>
      </c>
      <c r="D109" s="76">
        <v>17882500</v>
      </c>
      <c r="E109" s="77">
        <v>7838322.2999999998</v>
      </c>
      <c r="F109" s="78">
        <f t="shared" si="1"/>
        <v>10044177.699999999</v>
      </c>
    </row>
    <row r="110" spans="1:6" ht="120">
      <c r="A110" s="40" t="s">
        <v>312</v>
      </c>
      <c r="B110" s="85" t="s">
        <v>175</v>
      </c>
      <c r="C110" s="42" t="s">
        <v>313</v>
      </c>
      <c r="D110" s="43">
        <v>15449500</v>
      </c>
      <c r="E110" s="86">
        <v>5417493.1600000001</v>
      </c>
      <c r="F110" s="87">
        <f t="shared" si="1"/>
        <v>10032006.84</v>
      </c>
    </row>
    <row r="111" spans="1:6" ht="120">
      <c r="A111" s="40" t="s">
        <v>312</v>
      </c>
      <c r="B111" s="85" t="s">
        <v>175</v>
      </c>
      <c r="C111" s="42" t="s">
        <v>314</v>
      </c>
      <c r="D111" s="43">
        <v>15449500</v>
      </c>
      <c r="E111" s="86">
        <v>5417493.1600000001</v>
      </c>
      <c r="F111" s="87">
        <f t="shared" si="1"/>
        <v>10032006.84</v>
      </c>
    </row>
    <row r="112" spans="1:6" ht="120">
      <c r="A112" s="40" t="s">
        <v>312</v>
      </c>
      <c r="B112" s="85" t="s">
        <v>175</v>
      </c>
      <c r="C112" s="42" t="s">
        <v>315</v>
      </c>
      <c r="D112" s="43">
        <v>15449500</v>
      </c>
      <c r="E112" s="86">
        <v>5417493.1600000001</v>
      </c>
      <c r="F112" s="87">
        <f t="shared" si="1"/>
        <v>10032006.84</v>
      </c>
    </row>
    <row r="113" spans="1:6" ht="30">
      <c r="A113" s="40" t="s">
        <v>199</v>
      </c>
      <c r="B113" s="85" t="s">
        <v>175</v>
      </c>
      <c r="C113" s="42" t="s">
        <v>316</v>
      </c>
      <c r="D113" s="43">
        <v>15449500</v>
      </c>
      <c r="E113" s="86">
        <v>5417493.1600000001</v>
      </c>
      <c r="F113" s="87">
        <f t="shared" si="1"/>
        <v>10032006.84</v>
      </c>
    </row>
    <row r="114" spans="1:6" ht="150">
      <c r="A114" s="88" t="s">
        <v>317</v>
      </c>
      <c r="B114" s="85" t="s">
        <v>175</v>
      </c>
      <c r="C114" s="42" t="s">
        <v>318</v>
      </c>
      <c r="D114" s="43">
        <v>2433000</v>
      </c>
      <c r="E114" s="86">
        <v>2420829.14</v>
      </c>
      <c r="F114" s="87">
        <f t="shared" si="1"/>
        <v>12170.85999999987</v>
      </c>
    </row>
    <row r="115" spans="1:6" ht="150">
      <c r="A115" s="88" t="s">
        <v>317</v>
      </c>
      <c r="B115" s="85" t="s">
        <v>175</v>
      </c>
      <c r="C115" s="42" t="s">
        <v>319</v>
      </c>
      <c r="D115" s="43">
        <v>2433000</v>
      </c>
      <c r="E115" s="86">
        <v>2420829.14</v>
      </c>
      <c r="F115" s="87">
        <f t="shared" si="1"/>
        <v>12170.85999999987</v>
      </c>
    </row>
    <row r="116" spans="1:6" ht="150">
      <c r="A116" s="88" t="s">
        <v>317</v>
      </c>
      <c r="B116" s="85" t="s">
        <v>175</v>
      </c>
      <c r="C116" s="42" t="s">
        <v>320</v>
      </c>
      <c r="D116" s="43">
        <v>2433000</v>
      </c>
      <c r="E116" s="86">
        <v>2420829.14</v>
      </c>
      <c r="F116" s="87">
        <f t="shared" si="1"/>
        <v>12170.85999999987</v>
      </c>
    </row>
    <row r="117" spans="1:6" ht="30">
      <c r="A117" s="40" t="s">
        <v>199</v>
      </c>
      <c r="B117" s="85" t="s">
        <v>175</v>
      </c>
      <c r="C117" s="42" t="s">
        <v>321</v>
      </c>
      <c r="D117" s="43">
        <v>2433000</v>
      </c>
      <c r="E117" s="86">
        <v>2420829.14</v>
      </c>
      <c r="F117" s="87">
        <f t="shared" si="1"/>
        <v>12170.85999999987</v>
      </c>
    </row>
    <row r="118" spans="1:6" ht="63">
      <c r="A118" s="73" t="s">
        <v>322</v>
      </c>
      <c r="B118" s="74" t="s">
        <v>175</v>
      </c>
      <c r="C118" s="75" t="s">
        <v>323</v>
      </c>
      <c r="D118" s="76">
        <v>981900</v>
      </c>
      <c r="E118" s="77">
        <v>981800</v>
      </c>
      <c r="F118" s="78">
        <f t="shared" si="1"/>
        <v>100</v>
      </c>
    </row>
    <row r="119" spans="1:6" ht="105">
      <c r="A119" s="40" t="s">
        <v>324</v>
      </c>
      <c r="B119" s="85" t="s">
        <v>175</v>
      </c>
      <c r="C119" s="42" t="s">
        <v>325</v>
      </c>
      <c r="D119" s="43">
        <v>981900</v>
      </c>
      <c r="E119" s="86">
        <v>981800</v>
      </c>
      <c r="F119" s="87">
        <f t="shared" si="1"/>
        <v>100</v>
      </c>
    </row>
    <row r="120" spans="1:6" ht="105">
      <c r="A120" s="40" t="s">
        <v>324</v>
      </c>
      <c r="B120" s="85" t="s">
        <v>175</v>
      </c>
      <c r="C120" s="42" t="s">
        <v>326</v>
      </c>
      <c r="D120" s="43">
        <v>981900</v>
      </c>
      <c r="E120" s="86">
        <v>981800</v>
      </c>
      <c r="F120" s="87">
        <f t="shared" si="1"/>
        <v>100</v>
      </c>
    </row>
    <row r="121" spans="1:6" ht="105">
      <c r="A121" s="40" t="s">
        <v>324</v>
      </c>
      <c r="B121" s="85" t="s">
        <v>175</v>
      </c>
      <c r="C121" s="42" t="s">
        <v>327</v>
      </c>
      <c r="D121" s="43">
        <v>981900</v>
      </c>
      <c r="E121" s="86">
        <v>981800</v>
      </c>
      <c r="F121" s="87">
        <f t="shared" si="1"/>
        <v>100</v>
      </c>
    </row>
    <row r="122" spans="1:6" ht="30">
      <c r="A122" s="40" t="s">
        <v>199</v>
      </c>
      <c r="B122" s="85" t="s">
        <v>175</v>
      </c>
      <c r="C122" s="42" t="s">
        <v>328</v>
      </c>
      <c r="D122" s="43">
        <v>981900</v>
      </c>
      <c r="E122" s="86">
        <v>981800</v>
      </c>
      <c r="F122" s="87">
        <f t="shared" si="1"/>
        <v>100</v>
      </c>
    </row>
    <row r="123" spans="1:6" ht="30">
      <c r="A123" s="40" t="s">
        <v>329</v>
      </c>
      <c r="B123" s="85" t="s">
        <v>175</v>
      </c>
      <c r="C123" s="42" t="s">
        <v>330</v>
      </c>
      <c r="D123" s="43">
        <v>358600</v>
      </c>
      <c r="E123" s="86">
        <v>252855.54</v>
      </c>
      <c r="F123" s="87">
        <f t="shared" si="1"/>
        <v>105744.45999999999</v>
      </c>
    </row>
    <row r="124" spans="1:6" ht="30">
      <c r="A124" s="40"/>
      <c r="B124" s="85" t="s">
        <v>175</v>
      </c>
      <c r="C124" s="42" t="s">
        <v>331</v>
      </c>
      <c r="D124" s="43">
        <v>358600</v>
      </c>
      <c r="E124" s="86">
        <v>252855.54</v>
      </c>
      <c r="F124" s="87">
        <f t="shared" si="1"/>
        <v>105744.45999999999</v>
      </c>
    </row>
    <row r="125" spans="1:6" ht="31.5">
      <c r="A125" s="73" t="s">
        <v>222</v>
      </c>
      <c r="B125" s="74" t="s">
        <v>175</v>
      </c>
      <c r="C125" s="75" t="s">
        <v>332</v>
      </c>
      <c r="D125" s="76">
        <v>358600</v>
      </c>
      <c r="E125" s="77">
        <v>252855.54</v>
      </c>
      <c r="F125" s="78">
        <f t="shared" si="1"/>
        <v>105744.45999999999</v>
      </c>
    </row>
    <row r="126" spans="1:6" ht="120">
      <c r="A126" s="40" t="s">
        <v>273</v>
      </c>
      <c r="B126" s="85" t="s">
        <v>175</v>
      </c>
      <c r="C126" s="42" t="s">
        <v>333</v>
      </c>
      <c r="D126" s="43">
        <v>35000</v>
      </c>
      <c r="E126" s="86">
        <v>25000</v>
      </c>
      <c r="F126" s="87">
        <f t="shared" si="1"/>
        <v>10000</v>
      </c>
    </row>
    <row r="127" spans="1:6" ht="120">
      <c r="A127" s="40" t="s">
        <v>273</v>
      </c>
      <c r="B127" s="85" t="s">
        <v>175</v>
      </c>
      <c r="C127" s="42" t="s">
        <v>334</v>
      </c>
      <c r="D127" s="43">
        <v>35000</v>
      </c>
      <c r="E127" s="86">
        <v>25000</v>
      </c>
      <c r="F127" s="87">
        <f t="shared" si="1"/>
        <v>10000</v>
      </c>
    </row>
    <row r="128" spans="1:6" ht="120">
      <c r="A128" s="40" t="s">
        <v>273</v>
      </c>
      <c r="B128" s="85" t="s">
        <v>175</v>
      </c>
      <c r="C128" s="42" t="s">
        <v>335</v>
      </c>
      <c r="D128" s="43">
        <v>35000</v>
      </c>
      <c r="E128" s="86">
        <v>25000</v>
      </c>
      <c r="F128" s="87">
        <f t="shared" si="1"/>
        <v>10000</v>
      </c>
    </row>
    <row r="129" spans="1:6" ht="30">
      <c r="A129" s="40" t="s">
        <v>199</v>
      </c>
      <c r="B129" s="85" t="s">
        <v>175</v>
      </c>
      <c r="C129" s="42" t="s">
        <v>336</v>
      </c>
      <c r="D129" s="43">
        <v>35000</v>
      </c>
      <c r="E129" s="86">
        <v>25000</v>
      </c>
      <c r="F129" s="87">
        <f t="shared" si="1"/>
        <v>10000</v>
      </c>
    </row>
    <row r="130" spans="1:6" ht="75">
      <c r="A130" s="40" t="s">
        <v>337</v>
      </c>
      <c r="B130" s="85" t="s">
        <v>175</v>
      </c>
      <c r="C130" s="42" t="s">
        <v>338</v>
      </c>
      <c r="D130" s="43">
        <v>323600</v>
      </c>
      <c r="E130" s="86">
        <v>227855.54</v>
      </c>
      <c r="F130" s="87">
        <f t="shared" si="1"/>
        <v>95744.459999999992</v>
      </c>
    </row>
    <row r="131" spans="1:6" ht="75">
      <c r="A131" s="40" t="s">
        <v>337</v>
      </c>
      <c r="B131" s="85" t="s">
        <v>175</v>
      </c>
      <c r="C131" s="42" t="s">
        <v>339</v>
      </c>
      <c r="D131" s="43">
        <v>323600</v>
      </c>
      <c r="E131" s="86">
        <v>227855.54</v>
      </c>
      <c r="F131" s="87">
        <f t="shared" si="1"/>
        <v>95744.459999999992</v>
      </c>
    </row>
    <row r="132" spans="1:6" ht="75">
      <c r="A132" s="40" t="s">
        <v>337</v>
      </c>
      <c r="B132" s="85" t="s">
        <v>175</v>
      </c>
      <c r="C132" s="42" t="s">
        <v>340</v>
      </c>
      <c r="D132" s="43">
        <v>323600</v>
      </c>
      <c r="E132" s="86">
        <v>227855.54</v>
      </c>
      <c r="F132" s="87">
        <f t="shared" si="1"/>
        <v>95744.459999999992</v>
      </c>
    </row>
    <row r="133" spans="1:6" ht="30">
      <c r="A133" s="40" t="s">
        <v>199</v>
      </c>
      <c r="B133" s="85" t="s">
        <v>175</v>
      </c>
      <c r="C133" s="42" t="s">
        <v>341</v>
      </c>
      <c r="D133" s="43">
        <v>323600</v>
      </c>
      <c r="E133" s="86">
        <v>227855.54</v>
      </c>
      <c r="F133" s="87">
        <f t="shared" si="1"/>
        <v>95744.459999999992</v>
      </c>
    </row>
    <row r="134" spans="1:6" ht="30">
      <c r="A134" s="40" t="s">
        <v>342</v>
      </c>
      <c r="B134" s="85" t="s">
        <v>175</v>
      </c>
      <c r="C134" s="42" t="s">
        <v>343</v>
      </c>
      <c r="D134" s="43">
        <v>15210900</v>
      </c>
      <c r="E134" s="86">
        <v>11052879.810000001</v>
      </c>
      <c r="F134" s="87">
        <f t="shared" si="1"/>
        <v>4158020.1899999995</v>
      </c>
    </row>
    <row r="135" spans="1:6" ht="30">
      <c r="A135" s="40" t="s">
        <v>344</v>
      </c>
      <c r="B135" s="85" t="s">
        <v>175</v>
      </c>
      <c r="C135" s="42" t="s">
        <v>345</v>
      </c>
      <c r="D135" s="43">
        <v>40000</v>
      </c>
      <c r="E135" s="86" t="s">
        <v>45</v>
      </c>
      <c r="F135" s="87">
        <f t="shared" si="1"/>
        <v>40000</v>
      </c>
    </row>
    <row r="136" spans="1:6" ht="30">
      <c r="A136" s="40"/>
      <c r="B136" s="85" t="s">
        <v>175</v>
      </c>
      <c r="C136" s="42" t="s">
        <v>346</v>
      </c>
      <c r="D136" s="43">
        <v>40000</v>
      </c>
      <c r="E136" s="86" t="s">
        <v>45</v>
      </c>
      <c r="F136" s="87">
        <f t="shared" si="1"/>
        <v>40000</v>
      </c>
    </row>
    <row r="137" spans="1:6" ht="31.5">
      <c r="A137" s="73" t="s">
        <v>222</v>
      </c>
      <c r="B137" s="74" t="s">
        <v>175</v>
      </c>
      <c r="C137" s="75" t="s">
        <v>347</v>
      </c>
      <c r="D137" s="76">
        <v>40000</v>
      </c>
      <c r="E137" s="77" t="s">
        <v>45</v>
      </c>
      <c r="F137" s="78">
        <f t="shared" si="1"/>
        <v>40000</v>
      </c>
    </row>
    <row r="138" spans="1:6" ht="90">
      <c r="A138" s="40" t="s">
        <v>348</v>
      </c>
      <c r="B138" s="85" t="s">
        <v>175</v>
      </c>
      <c r="C138" s="42" t="s">
        <v>349</v>
      </c>
      <c r="D138" s="43">
        <v>40000</v>
      </c>
      <c r="E138" s="86" t="s">
        <v>45</v>
      </c>
      <c r="F138" s="87">
        <f t="shared" si="1"/>
        <v>40000</v>
      </c>
    </row>
    <row r="139" spans="1:6" ht="90">
      <c r="A139" s="40" t="s">
        <v>348</v>
      </c>
      <c r="B139" s="85" t="s">
        <v>175</v>
      </c>
      <c r="C139" s="42" t="s">
        <v>350</v>
      </c>
      <c r="D139" s="43">
        <v>40000</v>
      </c>
      <c r="E139" s="86" t="s">
        <v>45</v>
      </c>
      <c r="F139" s="87">
        <f t="shared" si="1"/>
        <v>40000</v>
      </c>
    </row>
    <row r="140" spans="1:6" ht="90">
      <c r="A140" s="40" t="s">
        <v>348</v>
      </c>
      <c r="B140" s="85" t="s">
        <v>175</v>
      </c>
      <c r="C140" s="42" t="s">
        <v>351</v>
      </c>
      <c r="D140" s="43">
        <v>40000</v>
      </c>
      <c r="E140" s="86" t="s">
        <v>45</v>
      </c>
      <c r="F140" s="87">
        <f t="shared" si="1"/>
        <v>40000</v>
      </c>
    </row>
    <row r="141" spans="1:6" ht="30">
      <c r="A141" s="40" t="s">
        <v>199</v>
      </c>
      <c r="B141" s="85" t="s">
        <v>175</v>
      </c>
      <c r="C141" s="42" t="s">
        <v>352</v>
      </c>
      <c r="D141" s="43">
        <v>40000</v>
      </c>
      <c r="E141" s="86" t="s">
        <v>45</v>
      </c>
      <c r="F141" s="87">
        <f t="shared" si="1"/>
        <v>40000</v>
      </c>
    </row>
    <row r="142" spans="1:6" ht="30">
      <c r="A142" s="40" t="s">
        <v>353</v>
      </c>
      <c r="B142" s="85" t="s">
        <v>175</v>
      </c>
      <c r="C142" s="42" t="s">
        <v>354</v>
      </c>
      <c r="D142" s="43">
        <v>15170900</v>
      </c>
      <c r="E142" s="86">
        <v>11052879.810000001</v>
      </c>
      <c r="F142" s="87">
        <f t="shared" si="1"/>
        <v>4118020.1899999995</v>
      </c>
    </row>
    <row r="143" spans="1:6" ht="31.5">
      <c r="A143" s="73" t="s">
        <v>355</v>
      </c>
      <c r="B143" s="74" t="s">
        <v>175</v>
      </c>
      <c r="C143" s="75" t="s">
        <v>356</v>
      </c>
      <c r="D143" s="76">
        <v>3136900</v>
      </c>
      <c r="E143" s="77">
        <v>1959840.53</v>
      </c>
      <c r="F143" s="78">
        <f t="shared" ref="F143:F206" si="2">IF(OR(D143="-",IF(E143="-",0,E143)&gt;=IF(D143="-",0,D143)),"-",IF(D143="-",0,D143)-IF(E143="-",0,E143))</f>
        <v>1177059.47</v>
      </c>
    </row>
    <row r="144" spans="1:6" ht="90">
      <c r="A144" s="40" t="s">
        <v>357</v>
      </c>
      <c r="B144" s="85" t="s">
        <v>175</v>
      </c>
      <c r="C144" s="42" t="s">
        <v>358</v>
      </c>
      <c r="D144" s="43">
        <v>3136900</v>
      </c>
      <c r="E144" s="86">
        <v>1959840.53</v>
      </c>
      <c r="F144" s="87">
        <f t="shared" si="2"/>
        <v>1177059.47</v>
      </c>
    </row>
    <row r="145" spans="1:6" ht="90">
      <c r="A145" s="40" t="s">
        <v>357</v>
      </c>
      <c r="B145" s="85" t="s">
        <v>175</v>
      </c>
      <c r="C145" s="42" t="s">
        <v>359</v>
      </c>
      <c r="D145" s="43">
        <v>3136900</v>
      </c>
      <c r="E145" s="86">
        <v>1959840.53</v>
      </c>
      <c r="F145" s="87">
        <f t="shared" si="2"/>
        <v>1177059.47</v>
      </c>
    </row>
    <row r="146" spans="1:6" ht="90">
      <c r="A146" s="40" t="s">
        <v>357</v>
      </c>
      <c r="B146" s="85" t="s">
        <v>175</v>
      </c>
      <c r="C146" s="42" t="s">
        <v>360</v>
      </c>
      <c r="D146" s="43">
        <v>3136900</v>
      </c>
      <c r="E146" s="86">
        <v>1959840.53</v>
      </c>
      <c r="F146" s="87">
        <f t="shared" si="2"/>
        <v>1177059.47</v>
      </c>
    </row>
    <row r="147" spans="1:6" ht="30">
      <c r="A147" s="40" t="s">
        <v>199</v>
      </c>
      <c r="B147" s="85" t="s">
        <v>175</v>
      </c>
      <c r="C147" s="42" t="s">
        <v>361</v>
      </c>
      <c r="D147" s="43">
        <v>1476400</v>
      </c>
      <c r="E147" s="86">
        <v>860110</v>
      </c>
      <c r="F147" s="87">
        <f t="shared" si="2"/>
        <v>616290</v>
      </c>
    </row>
    <row r="148" spans="1:6" ht="30">
      <c r="A148" s="40" t="s">
        <v>201</v>
      </c>
      <c r="B148" s="85" t="s">
        <v>175</v>
      </c>
      <c r="C148" s="42" t="s">
        <v>362</v>
      </c>
      <c r="D148" s="43">
        <v>1660500</v>
      </c>
      <c r="E148" s="86">
        <v>1099730.53</v>
      </c>
      <c r="F148" s="87">
        <f t="shared" si="2"/>
        <v>560769.47</v>
      </c>
    </row>
    <row r="149" spans="1:6" ht="47.25">
      <c r="A149" s="73" t="s">
        <v>363</v>
      </c>
      <c r="B149" s="74" t="s">
        <v>175</v>
      </c>
      <c r="C149" s="75" t="s">
        <v>364</v>
      </c>
      <c r="D149" s="76">
        <v>771700</v>
      </c>
      <c r="E149" s="77">
        <v>431650</v>
      </c>
      <c r="F149" s="78">
        <f t="shared" si="2"/>
        <v>340050</v>
      </c>
    </row>
    <row r="150" spans="1:6" ht="105">
      <c r="A150" s="40" t="s">
        <v>365</v>
      </c>
      <c r="B150" s="85" t="s">
        <v>175</v>
      </c>
      <c r="C150" s="42" t="s">
        <v>366</v>
      </c>
      <c r="D150" s="43">
        <v>771700</v>
      </c>
      <c r="E150" s="86">
        <v>431650</v>
      </c>
      <c r="F150" s="87">
        <f t="shared" si="2"/>
        <v>340050</v>
      </c>
    </row>
    <row r="151" spans="1:6" ht="105">
      <c r="A151" s="40" t="s">
        <v>365</v>
      </c>
      <c r="B151" s="85" t="s">
        <v>175</v>
      </c>
      <c r="C151" s="42" t="s">
        <v>367</v>
      </c>
      <c r="D151" s="43">
        <v>771700</v>
      </c>
      <c r="E151" s="86">
        <v>431650</v>
      </c>
      <c r="F151" s="87">
        <f t="shared" si="2"/>
        <v>340050</v>
      </c>
    </row>
    <row r="152" spans="1:6" ht="105">
      <c r="A152" s="40" t="s">
        <v>365</v>
      </c>
      <c r="B152" s="85" t="s">
        <v>175</v>
      </c>
      <c r="C152" s="42" t="s">
        <v>368</v>
      </c>
      <c r="D152" s="43">
        <v>771700</v>
      </c>
      <c r="E152" s="86">
        <v>431650</v>
      </c>
      <c r="F152" s="87">
        <f t="shared" si="2"/>
        <v>340050</v>
      </c>
    </row>
    <row r="153" spans="1:6" ht="30">
      <c r="A153" s="40" t="s">
        <v>199</v>
      </c>
      <c r="B153" s="85" t="s">
        <v>175</v>
      </c>
      <c r="C153" s="42" t="s">
        <v>369</v>
      </c>
      <c r="D153" s="43">
        <v>771700</v>
      </c>
      <c r="E153" s="86">
        <v>431650</v>
      </c>
      <c r="F153" s="87">
        <f t="shared" si="2"/>
        <v>340050</v>
      </c>
    </row>
    <row r="154" spans="1:6" ht="47.25">
      <c r="A154" s="73" t="s">
        <v>370</v>
      </c>
      <c r="B154" s="74" t="s">
        <v>175</v>
      </c>
      <c r="C154" s="75" t="s">
        <v>371</v>
      </c>
      <c r="D154" s="76">
        <v>10712300</v>
      </c>
      <c r="E154" s="77">
        <v>8296438.2599999998</v>
      </c>
      <c r="F154" s="78">
        <f t="shared" si="2"/>
        <v>2415861.7400000002</v>
      </c>
    </row>
    <row r="155" spans="1:6" ht="120">
      <c r="A155" s="40" t="s">
        <v>372</v>
      </c>
      <c r="B155" s="85" t="s">
        <v>175</v>
      </c>
      <c r="C155" s="42" t="s">
        <v>373</v>
      </c>
      <c r="D155" s="43">
        <v>10712300</v>
      </c>
      <c r="E155" s="86">
        <v>8296438.2599999998</v>
      </c>
      <c r="F155" s="87">
        <f t="shared" si="2"/>
        <v>2415861.7400000002</v>
      </c>
    </row>
    <row r="156" spans="1:6" ht="120">
      <c r="A156" s="40" t="s">
        <v>372</v>
      </c>
      <c r="B156" s="85" t="s">
        <v>175</v>
      </c>
      <c r="C156" s="42" t="s">
        <v>374</v>
      </c>
      <c r="D156" s="43">
        <v>10695600</v>
      </c>
      <c r="E156" s="86">
        <v>8283976.2599999998</v>
      </c>
      <c r="F156" s="87">
        <f t="shared" si="2"/>
        <v>2411623.7400000002</v>
      </c>
    </row>
    <row r="157" spans="1:6" ht="120">
      <c r="A157" s="40" t="s">
        <v>372</v>
      </c>
      <c r="B157" s="85" t="s">
        <v>175</v>
      </c>
      <c r="C157" s="42" t="s">
        <v>375</v>
      </c>
      <c r="D157" s="43">
        <v>10695600</v>
      </c>
      <c r="E157" s="86">
        <v>8283976.2599999998</v>
      </c>
      <c r="F157" s="87">
        <f t="shared" si="2"/>
        <v>2411623.7400000002</v>
      </c>
    </row>
    <row r="158" spans="1:6" ht="30">
      <c r="A158" s="40" t="s">
        <v>199</v>
      </c>
      <c r="B158" s="85" t="s">
        <v>175</v>
      </c>
      <c r="C158" s="42" t="s">
        <v>376</v>
      </c>
      <c r="D158" s="43">
        <v>10695600</v>
      </c>
      <c r="E158" s="86">
        <v>8283976.2599999998</v>
      </c>
      <c r="F158" s="87">
        <f t="shared" si="2"/>
        <v>2411623.7400000002</v>
      </c>
    </row>
    <row r="159" spans="1:6" ht="120">
      <c r="A159" s="40" t="s">
        <v>372</v>
      </c>
      <c r="B159" s="85" t="s">
        <v>175</v>
      </c>
      <c r="C159" s="42" t="s">
        <v>377</v>
      </c>
      <c r="D159" s="43">
        <v>16700</v>
      </c>
      <c r="E159" s="86">
        <v>12462</v>
      </c>
      <c r="F159" s="87">
        <f t="shared" si="2"/>
        <v>4238</v>
      </c>
    </row>
    <row r="160" spans="1:6" ht="120">
      <c r="A160" s="40" t="s">
        <v>372</v>
      </c>
      <c r="B160" s="85" t="s">
        <v>175</v>
      </c>
      <c r="C160" s="42" t="s">
        <v>378</v>
      </c>
      <c r="D160" s="43">
        <v>16700</v>
      </c>
      <c r="E160" s="86">
        <v>12462</v>
      </c>
      <c r="F160" s="87">
        <f t="shared" si="2"/>
        <v>4238</v>
      </c>
    </row>
    <row r="161" spans="1:6" ht="30">
      <c r="A161" s="40" t="s">
        <v>205</v>
      </c>
      <c r="B161" s="85" t="s">
        <v>175</v>
      </c>
      <c r="C161" s="42" t="s">
        <v>379</v>
      </c>
      <c r="D161" s="43">
        <v>16700</v>
      </c>
      <c r="E161" s="86">
        <v>12462</v>
      </c>
      <c r="F161" s="87">
        <f t="shared" si="2"/>
        <v>4238</v>
      </c>
    </row>
    <row r="162" spans="1:6" ht="47.25">
      <c r="A162" s="73" t="s">
        <v>380</v>
      </c>
      <c r="B162" s="74" t="s">
        <v>175</v>
      </c>
      <c r="C162" s="75" t="s">
        <v>381</v>
      </c>
      <c r="D162" s="76">
        <v>550000</v>
      </c>
      <c r="E162" s="77">
        <v>364951.02</v>
      </c>
      <c r="F162" s="78">
        <f t="shared" si="2"/>
        <v>185048.97999999998</v>
      </c>
    </row>
    <row r="163" spans="1:6" ht="165">
      <c r="A163" s="88" t="s">
        <v>382</v>
      </c>
      <c r="B163" s="85" t="s">
        <v>175</v>
      </c>
      <c r="C163" s="42" t="s">
        <v>383</v>
      </c>
      <c r="D163" s="43">
        <v>500000</v>
      </c>
      <c r="E163" s="86">
        <v>350000</v>
      </c>
      <c r="F163" s="87">
        <f t="shared" si="2"/>
        <v>150000</v>
      </c>
    </row>
    <row r="164" spans="1:6" ht="165">
      <c r="A164" s="88" t="s">
        <v>382</v>
      </c>
      <c r="B164" s="85" t="s">
        <v>175</v>
      </c>
      <c r="C164" s="42" t="s">
        <v>384</v>
      </c>
      <c r="D164" s="43">
        <v>500000</v>
      </c>
      <c r="E164" s="86">
        <v>350000</v>
      </c>
      <c r="F164" s="87">
        <f t="shared" si="2"/>
        <v>150000</v>
      </c>
    </row>
    <row r="165" spans="1:6" ht="165">
      <c r="A165" s="88" t="s">
        <v>382</v>
      </c>
      <c r="B165" s="85" t="s">
        <v>175</v>
      </c>
      <c r="C165" s="42" t="s">
        <v>385</v>
      </c>
      <c r="D165" s="43">
        <v>500000</v>
      </c>
      <c r="E165" s="86">
        <v>350000</v>
      </c>
      <c r="F165" s="87">
        <f t="shared" si="2"/>
        <v>150000</v>
      </c>
    </row>
    <row r="166" spans="1:6" ht="150">
      <c r="A166" s="88" t="s">
        <v>386</v>
      </c>
      <c r="B166" s="85" t="s">
        <v>175</v>
      </c>
      <c r="C166" s="42" t="s">
        <v>387</v>
      </c>
      <c r="D166" s="43">
        <v>50000</v>
      </c>
      <c r="E166" s="86">
        <v>14951.02</v>
      </c>
      <c r="F166" s="87">
        <f t="shared" si="2"/>
        <v>35048.979999999996</v>
      </c>
    </row>
    <row r="167" spans="1:6" ht="150">
      <c r="A167" s="88" t="s">
        <v>386</v>
      </c>
      <c r="B167" s="85" t="s">
        <v>175</v>
      </c>
      <c r="C167" s="42" t="s">
        <v>388</v>
      </c>
      <c r="D167" s="43">
        <v>50000</v>
      </c>
      <c r="E167" s="86">
        <v>14951.02</v>
      </c>
      <c r="F167" s="87">
        <f t="shared" si="2"/>
        <v>35048.979999999996</v>
      </c>
    </row>
    <row r="168" spans="1:6" ht="150">
      <c r="A168" s="88" t="s">
        <v>386</v>
      </c>
      <c r="B168" s="85" t="s">
        <v>175</v>
      </c>
      <c r="C168" s="42" t="s">
        <v>389</v>
      </c>
      <c r="D168" s="43">
        <v>50000</v>
      </c>
      <c r="E168" s="86">
        <v>14951.02</v>
      </c>
      <c r="F168" s="87">
        <f t="shared" si="2"/>
        <v>35048.979999999996</v>
      </c>
    </row>
    <row r="169" spans="1:6" ht="30">
      <c r="A169" s="40" t="s">
        <v>390</v>
      </c>
      <c r="B169" s="85" t="s">
        <v>175</v>
      </c>
      <c r="C169" s="42" t="s">
        <v>391</v>
      </c>
      <c r="D169" s="43">
        <v>20000</v>
      </c>
      <c r="E169" s="86">
        <v>14060</v>
      </c>
      <c r="F169" s="87">
        <f t="shared" si="2"/>
        <v>5940</v>
      </c>
    </row>
    <row r="170" spans="1:6" ht="45">
      <c r="A170" s="40" t="s">
        <v>392</v>
      </c>
      <c r="B170" s="85" t="s">
        <v>175</v>
      </c>
      <c r="C170" s="42" t="s">
        <v>393</v>
      </c>
      <c r="D170" s="43">
        <v>20000</v>
      </c>
      <c r="E170" s="86">
        <v>14060</v>
      </c>
      <c r="F170" s="87">
        <f t="shared" si="2"/>
        <v>5940</v>
      </c>
    </row>
    <row r="171" spans="1:6" ht="30">
      <c r="A171" s="40"/>
      <c r="B171" s="85" t="s">
        <v>175</v>
      </c>
      <c r="C171" s="42" t="s">
        <v>394</v>
      </c>
      <c r="D171" s="43">
        <v>20000</v>
      </c>
      <c r="E171" s="86">
        <v>14060</v>
      </c>
      <c r="F171" s="87">
        <f t="shared" si="2"/>
        <v>5940</v>
      </c>
    </row>
    <row r="172" spans="1:6" ht="63">
      <c r="A172" s="73" t="s">
        <v>240</v>
      </c>
      <c r="B172" s="74" t="s">
        <v>175</v>
      </c>
      <c r="C172" s="75" t="s">
        <v>395</v>
      </c>
      <c r="D172" s="76">
        <v>20000</v>
      </c>
      <c r="E172" s="77">
        <v>14060</v>
      </c>
      <c r="F172" s="78">
        <f t="shared" si="2"/>
        <v>5940</v>
      </c>
    </row>
    <row r="173" spans="1:6" ht="210">
      <c r="A173" s="88" t="s">
        <v>242</v>
      </c>
      <c r="B173" s="85" t="s">
        <v>175</v>
      </c>
      <c r="C173" s="42" t="s">
        <v>396</v>
      </c>
      <c r="D173" s="43">
        <v>20000</v>
      </c>
      <c r="E173" s="86">
        <v>14060</v>
      </c>
      <c r="F173" s="87">
        <f t="shared" si="2"/>
        <v>5940</v>
      </c>
    </row>
    <row r="174" spans="1:6" ht="210">
      <c r="A174" s="88" t="s">
        <v>242</v>
      </c>
      <c r="B174" s="85" t="s">
        <v>175</v>
      </c>
      <c r="C174" s="42" t="s">
        <v>397</v>
      </c>
      <c r="D174" s="43">
        <v>20000</v>
      </c>
      <c r="E174" s="86">
        <v>14060</v>
      </c>
      <c r="F174" s="87">
        <f t="shared" si="2"/>
        <v>5940</v>
      </c>
    </row>
    <row r="175" spans="1:6" ht="210">
      <c r="A175" s="88" t="s">
        <v>242</v>
      </c>
      <c r="B175" s="85" t="s">
        <v>175</v>
      </c>
      <c r="C175" s="42" t="s">
        <v>398</v>
      </c>
      <c r="D175" s="43">
        <v>20000</v>
      </c>
      <c r="E175" s="86">
        <v>14060</v>
      </c>
      <c r="F175" s="87">
        <f t="shared" si="2"/>
        <v>5940</v>
      </c>
    </row>
    <row r="176" spans="1:6" ht="30">
      <c r="A176" s="40" t="s">
        <v>199</v>
      </c>
      <c r="B176" s="85" t="s">
        <v>175</v>
      </c>
      <c r="C176" s="42" t="s">
        <v>399</v>
      </c>
      <c r="D176" s="43">
        <v>20000</v>
      </c>
      <c r="E176" s="86">
        <v>14060</v>
      </c>
      <c r="F176" s="87">
        <f t="shared" si="2"/>
        <v>5940</v>
      </c>
    </row>
    <row r="177" spans="1:6" ht="30">
      <c r="A177" s="40" t="s">
        <v>400</v>
      </c>
      <c r="B177" s="85" t="s">
        <v>175</v>
      </c>
      <c r="C177" s="42" t="s">
        <v>401</v>
      </c>
      <c r="D177" s="43">
        <v>8556700</v>
      </c>
      <c r="E177" s="86">
        <v>5899745.1200000001</v>
      </c>
      <c r="F177" s="87">
        <f t="shared" si="2"/>
        <v>2656954.88</v>
      </c>
    </row>
    <row r="178" spans="1:6" ht="30">
      <c r="A178" s="40" t="s">
        <v>402</v>
      </c>
      <c r="B178" s="85" t="s">
        <v>175</v>
      </c>
      <c r="C178" s="42" t="s">
        <v>403</v>
      </c>
      <c r="D178" s="43">
        <v>8556700</v>
      </c>
      <c r="E178" s="86">
        <v>5899745.1200000001</v>
      </c>
      <c r="F178" s="87">
        <f t="shared" si="2"/>
        <v>2656954.88</v>
      </c>
    </row>
    <row r="179" spans="1:6" ht="31.5">
      <c r="A179" s="73" t="s">
        <v>299</v>
      </c>
      <c r="B179" s="74" t="s">
        <v>175</v>
      </c>
      <c r="C179" s="75" t="s">
        <v>404</v>
      </c>
      <c r="D179" s="76">
        <v>163400</v>
      </c>
      <c r="E179" s="77">
        <v>150843</v>
      </c>
      <c r="F179" s="78">
        <f t="shared" si="2"/>
        <v>12557</v>
      </c>
    </row>
    <row r="180" spans="1:6" ht="150">
      <c r="A180" s="88" t="s">
        <v>301</v>
      </c>
      <c r="B180" s="85" t="s">
        <v>175</v>
      </c>
      <c r="C180" s="42" t="s">
        <v>405</v>
      </c>
      <c r="D180" s="43">
        <v>163400</v>
      </c>
      <c r="E180" s="86">
        <v>150843</v>
      </c>
      <c r="F180" s="87">
        <f t="shared" si="2"/>
        <v>12557</v>
      </c>
    </row>
    <row r="181" spans="1:6" ht="150">
      <c r="A181" s="88" t="s">
        <v>301</v>
      </c>
      <c r="B181" s="85" t="s">
        <v>175</v>
      </c>
      <c r="C181" s="42" t="s">
        <v>406</v>
      </c>
      <c r="D181" s="43">
        <v>163400</v>
      </c>
      <c r="E181" s="86">
        <v>150843</v>
      </c>
      <c r="F181" s="87">
        <f t="shared" si="2"/>
        <v>12557</v>
      </c>
    </row>
    <row r="182" spans="1:6" ht="150">
      <c r="A182" s="88" t="s">
        <v>301</v>
      </c>
      <c r="B182" s="85" t="s">
        <v>175</v>
      </c>
      <c r="C182" s="42" t="s">
        <v>407</v>
      </c>
      <c r="D182" s="43">
        <v>163400</v>
      </c>
      <c r="E182" s="86">
        <v>150843</v>
      </c>
      <c r="F182" s="87">
        <f t="shared" si="2"/>
        <v>12557</v>
      </c>
    </row>
    <row r="183" spans="1:6" ht="30">
      <c r="A183" s="40" t="s">
        <v>199</v>
      </c>
      <c r="B183" s="85" t="s">
        <v>175</v>
      </c>
      <c r="C183" s="42" t="s">
        <v>408</v>
      </c>
      <c r="D183" s="43">
        <v>163400</v>
      </c>
      <c r="E183" s="86">
        <v>150843</v>
      </c>
      <c r="F183" s="87">
        <f t="shared" si="2"/>
        <v>12557</v>
      </c>
    </row>
    <row r="184" spans="1:6" ht="47.25">
      <c r="A184" s="73" t="s">
        <v>409</v>
      </c>
      <c r="B184" s="74" t="s">
        <v>175</v>
      </c>
      <c r="C184" s="75" t="s">
        <v>410</v>
      </c>
      <c r="D184" s="76">
        <v>8275500</v>
      </c>
      <c r="E184" s="77">
        <v>5663275.1200000001</v>
      </c>
      <c r="F184" s="78">
        <f t="shared" si="2"/>
        <v>2612224.88</v>
      </c>
    </row>
    <row r="185" spans="1:6" ht="120">
      <c r="A185" s="88" t="s">
        <v>411</v>
      </c>
      <c r="B185" s="85" t="s">
        <v>175</v>
      </c>
      <c r="C185" s="42" t="s">
        <v>412</v>
      </c>
      <c r="D185" s="43">
        <v>8275500</v>
      </c>
      <c r="E185" s="86">
        <v>5663275.1200000001</v>
      </c>
      <c r="F185" s="87">
        <f t="shared" si="2"/>
        <v>2612224.88</v>
      </c>
    </row>
    <row r="186" spans="1:6" ht="120">
      <c r="A186" s="88" t="s">
        <v>411</v>
      </c>
      <c r="B186" s="85" t="s">
        <v>175</v>
      </c>
      <c r="C186" s="42" t="s">
        <v>413</v>
      </c>
      <c r="D186" s="43">
        <v>6645000</v>
      </c>
      <c r="E186" s="86">
        <v>4733420.4400000004</v>
      </c>
      <c r="F186" s="87">
        <f t="shared" si="2"/>
        <v>1911579.5599999996</v>
      </c>
    </row>
    <row r="187" spans="1:6" ht="120">
      <c r="A187" s="88" t="s">
        <v>411</v>
      </c>
      <c r="B187" s="85" t="s">
        <v>175</v>
      </c>
      <c r="C187" s="42" t="s">
        <v>414</v>
      </c>
      <c r="D187" s="43">
        <v>6645000</v>
      </c>
      <c r="E187" s="86">
        <v>4733420.4400000004</v>
      </c>
      <c r="F187" s="87">
        <f t="shared" si="2"/>
        <v>1911579.5599999996</v>
      </c>
    </row>
    <row r="188" spans="1:6" ht="30">
      <c r="A188" s="40" t="s">
        <v>415</v>
      </c>
      <c r="B188" s="85" t="s">
        <v>175</v>
      </c>
      <c r="C188" s="42" t="s">
        <v>416</v>
      </c>
      <c r="D188" s="43">
        <v>5103700</v>
      </c>
      <c r="E188" s="86">
        <v>3672853.27</v>
      </c>
      <c r="F188" s="87">
        <f t="shared" si="2"/>
        <v>1430846.73</v>
      </c>
    </row>
    <row r="189" spans="1:6" ht="60">
      <c r="A189" s="40" t="s">
        <v>417</v>
      </c>
      <c r="B189" s="85" t="s">
        <v>175</v>
      </c>
      <c r="C189" s="42" t="s">
        <v>418</v>
      </c>
      <c r="D189" s="43">
        <v>1541300</v>
      </c>
      <c r="E189" s="86">
        <v>1060567.17</v>
      </c>
      <c r="F189" s="87">
        <f t="shared" si="2"/>
        <v>480732.83000000007</v>
      </c>
    </row>
    <row r="190" spans="1:6" ht="120">
      <c r="A190" s="88" t="s">
        <v>411</v>
      </c>
      <c r="B190" s="85" t="s">
        <v>175</v>
      </c>
      <c r="C190" s="42" t="s">
        <v>419</v>
      </c>
      <c r="D190" s="43">
        <v>1630500</v>
      </c>
      <c r="E190" s="86">
        <v>929854.68</v>
      </c>
      <c r="F190" s="87">
        <f t="shared" si="2"/>
        <v>700645.32</v>
      </c>
    </row>
    <row r="191" spans="1:6" ht="120">
      <c r="A191" s="88" t="s">
        <v>411</v>
      </c>
      <c r="B191" s="85" t="s">
        <v>175</v>
      </c>
      <c r="C191" s="42" t="s">
        <v>420</v>
      </c>
      <c r="D191" s="43">
        <v>1630500</v>
      </c>
      <c r="E191" s="86">
        <v>929854.68</v>
      </c>
      <c r="F191" s="87">
        <f t="shared" si="2"/>
        <v>700645.32</v>
      </c>
    </row>
    <row r="192" spans="1:6" ht="30">
      <c r="A192" s="40" t="s">
        <v>199</v>
      </c>
      <c r="B192" s="85" t="s">
        <v>175</v>
      </c>
      <c r="C192" s="42" t="s">
        <v>421</v>
      </c>
      <c r="D192" s="43">
        <v>1180500</v>
      </c>
      <c r="E192" s="86">
        <v>527363.4</v>
      </c>
      <c r="F192" s="87">
        <f t="shared" si="2"/>
        <v>653136.6</v>
      </c>
    </row>
    <row r="193" spans="1:6" ht="30">
      <c r="A193" s="40" t="s">
        <v>201</v>
      </c>
      <c r="B193" s="85" t="s">
        <v>175</v>
      </c>
      <c r="C193" s="42" t="s">
        <v>422</v>
      </c>
      <c r="D193" s="43">
        <v>450000</v>
      </c>
      <c r="E193" s="86">
        <v>402491.28</v>
      </c>
      <c r="F193" s="87">
        <f t="shared" si="2"/>
        <v>47508.719999999972</v>
      </c>
    </row>
    <row r="194" spans="1:6" ht="30">
      <c r="A194" s="40"/>
      <c r="B194" s="85" t="s">
        <v>175</v>
      </c>
      <c r="C194" s="42" t="s">
        <v>423</v>
      </c>
      <c r="D194" s="43">
        <v>117800</v>
      </c>
      <c r="E194" s="86">
        <v>85627</v>
      </c>
      <c r="F194" s="87">
        <f t="shared" si="2"/>
        <v>32173</v>
      </c>
    </row>
    <row r="195" spans="1:6" ht="31.5">
      <c r="A195" s="73" t="s">
        <v>247</v>
      </c>
      <c r="B195" s="74" t="s">
        <v>175</v>
      </c>
      <c r="C195" s="75" t="s">
        <v>424</v>
      </c>
      <c r="D195" s="76">
        <v>117800</v>
      </c>
      <c r="E195" s="77">
        <v>85627</v>
      </c>
      <c r="F195" s="78">
        <f t="shared" si="2"/>
        <v>32173</v>
      </c>
    </row>
    <row r="196" spans="1:6" ht="135">
      <c r="A196" s="40" t="s">
        <v>249</v>
      </c>
      <c r="B196" s="85" t="s">
        <v>175</v>
      </c>
      <c r="C196" s="42" t="s">
        <v>425</v>
      </c>
      <c r="D196" s="43">
        <v>117800</v>
      </c>
      <c r="E196" s="86">
        <v>85627</v>
      </c>
      <c r="F196" s="87">
        <f t="shared" si="2"/>
        <v>32173</v>
      </c>
    </row>
    <row r="197" spans="1:6" ht="135">
      <c r="A197" s="40" t="s">
        <v>249</v>
      </c>
      <c r="B197" s="85" t="s">
        <v>175</v>
      </c>
      <c r="C197" s="42" t="s">
        <v>426</v>
      </c>
      <c r="D197" s="43">
        <v>117800</v>
      </c>
      <c r="E197" s="86">
        <v>85627</v>
      </c>
      <c r="F197" s="87">
        <f t="shared" si="2"/>
        <v>32173</v>
      </c>
    </row>
    <row r="198" spans="1:6" ht="135">
      <c r="A198" s="40" t="s">
        <v>249</v>
      </c>
      <c r="B198" s="85" t="s">
        <v>175</v>
      </c>
      <c r="C198" s="42" t="s">
        <v>427</v>
      </c>
      <c r="D198" s="43">
        <v>117800</v>
      </c>
      <c r="E198" s="86">
        <v>85627</v>
      </c>
      <c r="F198" s="87">
        <f t="shared" si="2"/>
        <v>32173</v>
      </c>
    </row>
    <row r="199" spans="1:6" ht="30">
      <c r="A199" s="40" t="s">
        <v>199</v>
      </c>
      <c r="B199" s="85" t="s">
        <v>175</v>
      </c>
      <c r="C199" s="42" t="s">
        <v>428</v>
      </c>
      <c r="D199" s="43">
        <v>117800</v>
      </c>
      <c r="E199" s="86">
        <v>85627</v>
      </c>
      <c r="F199" s="87">
        <f t="shared" si="2"/>
        <v>32173</v>
      </c>
    </row>
    <row r="200" spans="1:6" ht="30">
      <c r="A200" s="40" t="s">
        <v>429</v>
      </c>
      <c r="B200" s="85" t="s">
        <v>175</v>
      </c>
      <c r="C200" s="42" t="s">
        <v>430</v>
      </c>
      <c r="D200" s="43">
        <v>154400</v>
      </c>
      <c r="E200" s="86">
        <v>115780.14</v>
      </c>
      <c r="F200" s="87">
        <f t="shared" si="2"/>
        <v>38619.86</v>
      </c>
    </row>
    <row r="201" spans="1:6" ht="30">
      <c r="A201" s="40" t="s">
        <v>431</v>
      </c>
      <c r="B201" s="85" t="s">
        <v>175</v>
      </c>
      <c r="C201" s="42" t="s">
        <v>432</v>
      </c>
      <c r="D201" s="43">
        <v>154400</v>
      </c>
      <c r="E201" s="86">
        <v>115780.14</v>
      </c>
      <c r="F201" s="87">
        <f t="shared" si="2"/>
        <v>38619.86</v>
      </c>
    </row>
    <row r="202" spans="1:6" ht="30">
      <c r="A202" s="40"/>
      <c r="B202" s="85" t="s">
        <v>175</v>
      </c>
      <c r="C202" s="42" t="s">
        <v>433</v>
      </c>
      <c r="D202" s="43">
        <v>154400</v>
      </c>
      <c r="E202" s="86">
        <v>115780.14</v>
      </c>
      <c r="F202" s="87">
        <f t="shared" si="2"/>
        <v>38619.86</v>
      </c>
    </row>
    <row r="203" spans="1:6" ht="31.5">
      <c r="A203" s="73" t="s">
        <v>222</v>
      </c>
      <c r="B203" s="74" t="s">
        <v>175</v>
      </c>
      <c r="C203" s="75" t="s">
        <v>434</v>
      </c>
      <c r="D203" s="76">
        <v>154400</v>
      </c>
      <c r="E203" s="77">
        <v>115780.14</v>
      </c>
      <c r="F203" s="78">
        <f t="shared" si="2"/>
        <v>38619.86</v>
      </c>
    </row>
    <row r="204" spans="1:6" ht="75">
      <c r="A204" s="40" t="s">
        <v>435</v>
      </c>
      <c r="B204" s="85" t="s">
        <v>175</v>
      </c>
      <c r="C204" s="42" t="s">
        <v>436</v>
      </c>
      <c r="D204" s="43">
        <v>154400</v>
      </c>
      <c r="E204" s="86">
        <v>115780.14</v>
      </c>
      <c r="F204" s="87">
        <f t="shared" si="2"/>
        <v>38619.86</v>
      </c>
    </row>
    <row r="205" spans="1:6" ht="75">
      <c r="A205" s="40" t="s">
        <v>435</v>
      </c>
      <c r="B205" s="85" t="s">
        <v>175</v>
      </c>
      <c r="C205" s="42" t="s">
        <v>437</v>
      </c>
      <c r="D205" s="43">
        <v>154400</v>
      </c>
      <c r="E205" s="86">
        <v>115780.14</v>
      </c>
      <c r="F205" s="87">
        <f t="shared" si="2"/>
        <v>38619.86</v>
      </c>
    </row>
    <row r="206" spans="1:6" ht="75">
      <c r="A206" s="40" t="s">
        <v>435</v>
      </c>
      <c r="B206" s="85" t="s">
        <v>175</v>
      </c>
      <c r="C206" s="42" t="s">
        <v>438</v>
      </c>
      <c r="D206" s="43">
        <v>154400</v>
      </c>
      <c r="E206" s="86">
        <v>115780.14</v>
      </c>
      <c r="F206" s="87">
        <f t="shared" si="2"/>
        <v>38619.86</v>
      </c>
    </row>
    <row r="207" spans="1:6" ht="30">
      <c r="A207" s="40" t="s">
        <v>439</v>
      </c>
      <c r="B207" s="85" t="s">
        <v>175</v>
      </c>
      <c r="C207" s="42" t="s">
        <v>440</v>
      </c>
      <c r="D207" s="43">
        <v>154400</v>
      </c>
      <c r="E207" s="86">
        <v>115780.14</v>
      </c>
      <c r="F207" s="87">
        <f t="shared" ref="F207:F270" si="3">IF(OR(D207="-",IF(E207="-",0,E207)&gt;=IF(D207="-",0,D207)),"-",IF(D207="-",0,D207)-IF(E207="-",0,E207))</f>
        <v>38619.86</v>
      </c>
    </row>
    <row r="208" spans="1:6" ht="30">
      <c r="A208" s="40" t="s">
        <v>441</v>
      </c>
      <c r="B208" s="85" t="s">
        <v>175</v>
      </c>
      <c r="C208" s="42" t="s">
        <v>442</v>
      </c>
      <c r="D208" s="43">
        <v>159200</v>
      </c>
      <c r="E208" s="86">
        <v>141020</v>
      </c>
      <c r="F208" s="87">
        <f t="shared" si="3"/>
        <v>18180</v>
      </c>
    </row>
    <row r="209" spans="1:6" ht="30">
      <c r="A209" s="40" t="s">
        <v>443</v>
      </c>
      <c r="B209" s="85" t="s">
        <v>175</v>
      </c>
      <c r="C209" s="42" t="s">
        <v>444</v>
      </c>
      <c r="D209" s="43">
        <v>159200</v>
      </c>
      <c r="E209" s="86">
        <v>141020</v>
      </c>
      <c r="F209" s="87">
        <f t="shared" si="3"/>
        <v>18180</v>
      </c>
    </row>
    <row r="210" spans="1:6" ht="47.25">
      <c r="A210" s="73" t="s">
        <v>445</v>
      </c>
      <c r="B210" s="74" t="s">
        <v>175</v>
      </c>
      <c r="C210" s="75" t="s">
        <v>446</v>
      </c>
      <c r="D210" s="76">
        <v>100000</v>
      </c>
      <c r="E210" s="77">
        <v>81820</v>
      </c>
      <c r="F210" s="78">
        <f t="shared" si="3"/>
        <v>18180</v>
      </c>
    </row>
    <row r="211" spans="1:6" ht="105">
      <c r="A211" s="40" t="s">
        <v>447</v>
      </c>
      <c r="B211" s="85" t="s">
        <v>175</v>
      </c>
      <c r="C211" s="42" t="s">
        <v>448</v>
      </c>
      <c r="D211" s="43">
        <v>100000</v>
      </c>
      <c r="E211" s="86">
        <v>81820</v>
      </c>
      <c r="F211" s="87">
        <f t="shared" si="3"/>
        <v>18180</v>
      </c>
    </row>
    <row r="212" spans="1:6" ht="105">
      <c r="A212" s="40" t="s">
        <v>447</v>
      </c>
      <c r="B212" s="85" t="s">
        <v>175</v>
      </c>
      <c r="C212" s="42" t="s">
        <v>449</v>
      </c>
      <c r="D212" s="43">
        <v>100000</v>
      </c>
      <c r="E212" s="86">
        <v>81820</v>
      </c>
      <c r="F212" s="87">
        <f t="shared" si="3"/>
        <v>18180</v>
      </c>
    </row>
    <row r="213" spans="1:6" ht="105">
      <c r="A213" s="40" t="s">
        <v>447</v>
      </c>
      <c r="B213" s="85" t="s">
        <v>175</v>
      </c>
      <c r="C213" s="42" t="s">
        <v>450</v>
      </c>
      <c r="D213" s="43">
        <v>100000</v>
      </c>
      <c r="E213" s="86">
        <v>81820</v>
      </c>
      <c r="F213" s="87">
        <f t="shared" si="3"/>
        <v>18180</v>
      </c>
    </row>
    <row r="214" spans="1:6" ht="30">
      <c r="A214" s="40" t="s">
        <v>199</v>
      </c>
      <c r="B214" s="85" t="s">
        <v>175</v>
      </c>
      <c r="C214" s="42" t="s">
        <v>451</v>
      </c>
      <c r="D214" s="43">
        <v>100000</v>
      </c>
      <c r="E214" s="86">
        <v>81820</v>
      </c>
      <c r="F214" s="87">
        <f t="shared" si="3"/>
        <v>18180</v>
      </c>
    </row>
    <row r="215" spans="1:6" ht="30">
      <c r="A215" s="40"/>
      <c r="B215" s="85" t="s">
        <v>175</v>
      </c>
      <c r="C215" s="42" t="s">
        <v>452</v>
      </c>
      <c r="D215" s="43">
        <v>59200</v>
      </c>
      <c r="E215" s="86">
        <v>59200</v>
      </c>
      <c r="F215" s="87" t="str">
        <f t="shared" si="3"/>
        <v>-</v>
      </c>
    </row>
    <row r="216" spans="1:6" ht="31.5">
      <c r="A216" s="73" t="s">
        <v>231</v>
      </c>
      <c r="B216" s="74" t="s">
        <v>175</v>
      </c>
      <c r="C216" s="75" t="s">
        <v>453</v>
      </c>
      <c r="D216" s="76">
        <v>59200</v>
      </c>
      <c r="E216" s="77">
        <v>59200</v>
      </c>
      <c r="F216" s="78" t="str">
        <f t="shared" si="3"/>
        <v>-</v>
      </c>
    </row>
    <row r="217" spans="1:6" ht="105">
      <c r="A217" s="40" t="s">
        <v>233</v>
      </c>
      <c r="B217" s="85" t="s">
        <v>175</v>
      </c>
      <c r="C217" s="42" t="s">
        <v>454</v>
      </c>
      <c r="D217" s="43">
        <v>59200</v>
      </c>
      <c r="E217" s="86">
        <v>59200</v>
      </c>
      <c r="F217" s="87" t="str">
        <f t="shared" si="3"/>
        <v>-</v>
      </c>
    </row>
    <row r="218" spans="1:6" ht="105">
      <c r="A218" s="40" t="s">
        <v>233</v>
      </c>
      <c r="B218" s="85" t="s">
        <v>175</v>
      </c>
      <c r="C218" s="42" t="s">
        <v>455</v>
      </c>
      <c r="D218" s="43">
        <v>59200</v>
      </c>
      <c r="E218" s="86">
        <v>59200</v>
      </c>
      <c r="F218" s="87" t="str">
        <f t="shared" si="3"/>
        <v>-</v>
      </c>
    </row>
    <row r="219" spans="1:6" ht="105">
      <c r="A219" s="40" t="s">
        <v>233</v>
      </c>
      <c r="B219" s="85" t="s">
        <v>175</v>
      </c>
      <c r="C219" s="42" t="s">
        <v>456</v>
      </c>
      <c r="D219" s="43">
        <v>59200</v>
      </c>
      <c r="E219" s="86">
        <v>59200</v>
      </c>
      <c r="F219" s="87" t="str">
        <f t="shared" si="3"/>
        <v>-</v>
      </c>
    </row>
    <row r="220" spans="1:6" ht="30">
      <c r="A220" s="40" t="s">
        <v>199</v>
      </c>
      <c r="B220" s="85" t="s">
        <v>175</v>
      </c>
      <c r="C220" s="42" t="s">
        <v>457</v>
      </c>
      <c r="D220" s="43">
        <v>59200</v>
      </c>
      <c r="E220" s="86">
        <v>59200</v>
      </c>
      <c r="F220" s="87" t="str">
        <f t="shared" si="3"/>
        <v>-</v>
      </c>
    </row>
    <row r="221" spans="1:6" ht="30">
      <c r="A221" s="40" t="s">
        <v>458</v>
      </c>
      <c r="B221" s="85" t="s">
        <v>175</v>
      </c>
      <c r="C221" s="42" t="s">
        <v>459</v>
      </c>
      <c r="D221" s="43">
        <v>30000</v>
      </c>
      <c r="E221" s="86">
        <v>477.6</v>
      </c>
      <c r="F221" s="87">
        <f t="shared" si="3"/>
        <v>29522.400000000001</v>
      </c>
    </row>
    <row r="222" spans="1:6" ht="30">
      <c r="A222" s="40" t="s">
        <v>460</v>
      </c>
      <c r="B222" s="85" t="s">
        <v>175</v>
      </c>
      <c r="C222" s="42" t="s">
        <v>461</v>
      </c>
      <c r="D222" s="43">
        <v>30000</v>
      </c>
      <c r="E222" s="86">
        <v>477.6</v>
      </c>
      <c r="F222" s="87">
        <f t="shared" si="3"/>
        <v>29522.400000000001</v>
      </c>
    </row>
    <row r="223" spans="1:6" ht="30">
      <c r="A223" s="40"/>
      <c r="B223" s="85" t="s">
        <v>175</v>
      </c>
      <c r="C223" s="42" t="s">
        <v>462</v>
      </c>
      <c r="D223" s="43">
        <v>30000</v>
      </c>
      <c r="E223" s="86">
        <v>477.6</v>
      </c>
      <c r="F223" s="87">
        <f t="shared" si="3"/>
        <v>29522.400000000001</v>
      </c>
    </row>
    <row r="224" spans="1:6" ht="47.25">
      <c r="A224" s="73" t="s">
        <v>463</v>
      </c>
      <c r="B224" s="74" t="s">
        <v>175</v>
      </c>
      <c r="C224" s="75" t="s">
        <v>464</v>
      </c>
      <c r="D224" s="76">
        <v>30000</v>
      </c>
      <c r="E224" s="77">
        <v>477.6</v>
      </c>
      <c r="F224" s="78">
        <f t="shared" si="3"/>
        <v>29522.400000000001</v>
      </c>
    </row>
    <row r="225" spans="1:6" ht="150">
      <c r="A225" s="88" t="s">
        <v>465</v>
      </c>
      <c r="B225" s="85" t="s">
        <v>175</v>
      </c>
      <c r="C225" s="42" t="s">
        <v>466</v>
      </c>
      <c r="D225" s="43">
        <v>30000</v>
      </c>
      <c r="E225" s="86">
        <v>477.6</v>
      </c>
      <c r="F225" s="87">
        <f t="shared" si="3"/>
        <v>29522.400000000001</v>
      </c>
    </row>
    <row r="226" spans="1:6" ht="150">
      <c r="A226" s="88" t="s">
        <v>465</v>
      </c>
      <c r="B226" s="85" t="s">
        <v>175</v>
      </c>
      <c r="C226" s="42" t="s">
        <v>467</v>
      </c>
      <c r="D226" s="43">
        <v>30000</v>
      </c>
      <c r="E226" s="86">
        <v>477.6</v>
      </c>
      <c r="F226" s="87">
        <f t="shared" si="3"/>
        <v>29522.400000000001</v>
      </c>
    </row>
    <row r="227" spans="1:6" ht="150">
      <c r="A227" s="88" t="s">
        <v>465</v>
      </c>
      <c r="B227" s="85" t="s">
        <v>175</v>
      </c>
      <c r="C227" s="42" t="s">
        <v>468</v>
      </c>
      <c r="D227" s="43">
        <v>30000</v>
      </c>
      <c r="E227" s="86">
        <v>477.6</v>
      </c>
      <c r="F227" s="87">
        <f t="shared" si="3"/>
        <v>29522.400000000001</v>
      </c>
    </row>
    <row r="228" spans="1:6" ht="30">
      <c r="A228" s="40" t="s">
        <v>199</v>
      </c>
      <c r="B228" s="85" t="s">
        <v>175</v>
      </c>
      <c r="C228" s="42" t="s">
        <v>469</v>
      </c>
      <c r="D228" s="43">
        <v>30000</v>
      </c>
      <c r="E228" s="86">
        <v>477.6</v>
      </c>
      <c r="F228" s="87">
        <f t="shared" si="3"/>
        <v>29522.400000000001</v>
      </c>
    </row>
    <row r="229" spans="1:6" ht="9" customHeight="1">
      <c r="A229" s="89"/>
      <c r="B229" s="90"/>
      <c r="C229" s="91"/>
      <c r="D229" s="92"/>
      <c r="E229" s="90"/>
      <c r="F229" s="90"/>
    </row>
    <row r="230" spans="1:6" ht="13.5" customHeight="1">
      <c r="A230" s="93" t="s">
        <v>470</v>
      </c>
      <c r="B230" s="94" t="s">
        <v>471</v>
      </c>
      <c r="C230" s="95" t="s">
        <v>176</v>
      </c>
      <c r="D230" s="96">
        <v>-2770700</v>
      </c>
      <c r="E230" s="96">
        <v>2584000.5499999998</v>
      </c>
      <c r="F230" s="97" t="s">
        <v>472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topLeftCell="A19" workbookViewId="0">
      <selection activeCell="A33" sqref="A33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>
      <c r="A1" s="98" t="s">
        <v>473</v>
      </c>
      <c r="B1" s="98"/>
      <c r="C1" s="98"/>
      <c r="D1" s="98"/>
      <c r="E1" s="98"/>
      <c r="F1" s="98"/>
    </row>
    <row r="2" spans="1:6" ht="13.15" customHeight="1">
      <c r="A2" s="1" t="s">
        <v>474</v>
      </c>
      <c r="B2" s="1"/>
      <c r="C2" s="1"/>
      <c r="D2" s="1"/>
      <c r="E2" s="1"/>
      <c r="F2" s="1"/>
    </row>
    <row r="3" spans="1:6" ht="9" customHeight="1" thickBot="1">
      <c r="A3" s="6"/>
      <c r="B3" s="99"/>
      <c r="C3" s="2"/>
      <c r="D3" s="11"/>
      <c r="E3" s="11"/>
      <c r="F3" s="2"/>
    </row>
    <row r="4" spans="1:6" ht="13.9" customHeight="1">
      <c r="A4" s="22" t="s">
        <v>22</v>
      </c>
      <c r="B4" s="23" t="s">
        <v>23</v>
      </c>
      <c r="C4" s="60" t="s">
        <v>475</v>
      </c>
      <c r="D4" s="24" t="s">
        <v>25</v>
      </c>
      <c r="E4" s="24" t="s">
        <v>26</v>
      </c>
      <c r="F4" s="25" t="s">
        <v>27</v>
      </c>
    </row>
    <row r="5" spans="1:6" ht="4.9000000000000004" customHeight="1">
      <c r="A5" s="26"/>
      <c r="B5" s="27"/>
      <c r="C5" s="63"/>
      <c r="D5" s="28"/>
      <c r="E5" s="28"/>
      <c r="F5" s="29"/>
    </row>
    <row r="6" spans="1:6" ht="6" customHeight="1">
      <c r="A6" s="26"/>
      <c r="B6" s="27"/>
      <c r="C6" s="63"/>
      <c r="D6" s="28"/>
      <c r="E6" s="28"/>
      <c r="F6" s="29"/>
    </row>
    <row r="7" spans="1:6" ht="4.9000000000000004" customHeight="1">
      <c r="A7" s="26"/>
      <c r="B7" s="27"/>
      <c r="C7" s="63"/>
      <c r="D7" s="28"/>
      <c r="E7" s="28"/>
      <c r="F7" s="29"/>
    </row>
    <row r="8" spans="1:6" ht="6" customHeight="1">
      <c r="A8" s="26"/>
      <c r="B8" s="27"/>
      <c r="C8" s="63"/>
      <c r="D8" s="28"/>
      <c r="E8" s="28"/>
      <c r="F8" s="29"/>
    </row>
    <row r="9" spans="1:6" ht="6" customHeight="1">
      <c r="A9" s="26"/>
      <c r="B9" s="27"/>
      <c r="C9" s="63"/>
      <c r="D9" s="28"/>
      <c r="E9" s="28"/>
      <c r="F9" s="29"/>
    </row>
    <row r="10" spans="1:6" ht="18" customHeight="1">
      <c r="A10" s="30"/>
      <c r="B10" s="31"/>
      <c r="C10" s="100"/>
      <c r="D10" s="32"/>
      <c r="E10" s="32"/>
      <c r="F10" s="33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0">
      <c r="A12" s="101" t="s">
        <v>476</v>
      </c>
      <c r="B12" s="102" t="s">
        <v>477</v>
      </c>
      <c r="C12" s="103" t="s">
        <v>176</v>
      </c>
      <c r="D12" s="104" t="s">
        <v>45</v>
      </c>
      <c r="E12" s="104">
        <f>E18</f>
        <v>-2584000.5500000045</v>
      </c>
      <c r="F12" s="105" t="s">
        <v>472</v>
      </c>
    </row>
    <row r="13" spans="1:6" ht="15">
      <c r="A13" s="106" t="s">
        <v>34</v>
      </c>
      <c r="B13" s="107"/>
      <c r="C13" s="108"/>
      <c r="D13" s="109"/>
      <c r="E13" s="109"/>
      <c r="F13" s="110"/>
    </row>
    <row r="14" spans="1:6" ht="30">
      <c r="A14" s="111" t="s">
        <v>478</v>
      </c>
      <c r="B14" s="112" t="s">
        <v>479</v>
      </c>
      <c r="C14" s="113" t="s">
        <v>176</v>
      </c>
      <c r="D14" s="114" t="s">
        <v>45</v>
      </c>
      <c r="E14" s="114" t="s">
        <v>45</v>
      </c>
      <c r="F14" s="115" t="s">
        <v>45</v>
      </c>
    </row>
    <row r="15" spans="1:6" ht="15">
      <c r="A15" s="106" t="s">
        <v>480</v>
      </c>
      <c r="B15" s="107"/>
      <c r="C15" s="108"/>
      <c r="D15" s="109"/>
      <c r="E15" s="109"/>
      <c r="F15" s="110"/>
    </row>
    <row r="16" spans="1:6" ht="30">
      <c r="A16" s="111" t="s">
        <v>481</v>
      </c>
      <c r="B16" s="112" t="s">
        <v>482</v>
      </c>
      <c r="C16" s="113" t="s">
        <v>176</v>
      </c>
      <c r="D16" s="114" t="s">
        <v>45</v>
      </c>
      <c r="E16" s="114" t="s">
        <v>45</v>
      </c>
      <c r="F16" s="115" t="s">
        <v>45</v>
      </c>
    </row>
    <row r="17" spans="1:6" ht="15">
      <c r="A17" s="106" t="s">
        <v>480</v>
      </c>
      <c r="B17" s="107"/>
      <c r="C17" s="108"/>
      <c r="D17" s="109"/>
      <c r="E17" s="109"/>
      <c r="F17" s="110"/>
    </row>
    <row r="18" spans="1:6" ht="15">
      <c r="A18" s="101" t="s">
        <v>483</v>
      </c>
      <c r="B18" s="102" t="s">
        <v>484</v>
      </c>
      <c r="C18" s="103" t="s">
        <v>513</v>
      </c>
      <c r="D18" s="104">
        <v>0</v>
      </c>
      <c r="E18" s="104">
        <f>E19</f>
        <v>-2584000.5500000045</v>
      </c>
      <c r="F18" s="105">
        <f>D18-E18</f>
        <v>2584000.5500000045</v>
      </c>
    </row>
    <row r="19" spans="1:6" ht="30">
      <c r="A19" s="101" t="s">
        <v>485</v>
      </c>
      <c r="B19" s="102" t="s">
        <v>484</v>
      </c>
      <c r="C19" s="103" t="s">
        <v>514</v>
      </c>
      <c r="D19" s="104">
        <v>0</v>
      </c>
      <c r="E19" s="104">
        <f>E20+E24</f>
        <v>-2584000.5500000045</v>
      </c>
      <c r="F19" s="105">
        <f>D19-E19</f>
        <v>2584000.5500000045</v>
      </c>
    </row>
    <row r="20" spans="1:6" ht="15">
      <c r="A20" s="101" t="s">
        <v>486</v>
      </c>
      <c r="B20" s="102" t="s">
        <v>487</v>
      </c>
      <c r="C20" s="103" t="s">
        <v>488</v>
      </c>
      <c r="D20" s="104">
        <v>-52313200</v>
      </c>
      <c r="E20" s="104">
        <v>-37237203.530000001</v>
      </c>
      <c r="F20" s="105" t="s">
        <v>472</v>
      </c>
    </row>
    <row r="21" spans="1:6" ht="30">
      <c r="A21" s="116" t="s">
        <v>515</v>
      </c>
      <c r="B21" s="102" t="s">
        <v>487</v>
      </c>
      <c r="C21" s="103" t="s">
        <v>516</v>
      </c>
      <c r="D21" s="104">
        <v>-52313200</v>
      </c>
      <c r="E21" s="104">
        <v>-37237203.530000001</v>
      </c>
      <c r="F21" s="105" t="s">
        <v>472</v>
      </c>
    </row>
    <row r="22" spans="1:6" ht="30">
      <c r="A22" s="116" t="s">
        <v>517</v>
      </c>
      <c r="B22" s="102" t="s">
        <v>487</v>
      </c>
      <c r="C22" s="103" t="s">
        <v>518</v>
      </c>
      <c r="D22" s="104">
        <v>-52313200</v>
      </c>
      <c r="E22" s="104">
        <v>-37237203.530000001</v>
      </c>
      <c r="F22" s="105" t="s">
        <v>472</v>
      </c>
    </row>
    <row r="23" spans="1:6" ht="34.5" customHeight="1">
      <c r="A23" s="116" t="s">
        <v>489</v>
      </c>
      <c r="B23" s="102" t="s">
        <v>487</v>
      </c>
      <c r="C23" s="103" t="s">
        <v>490</v>
      </c>
      <c r="D23" s="104">
        <v>-52313200</v>
      </c>
      <c r="E23" s="104">
        <v>-37237203.530000001</v>
      </c>
      <c r="F23" s="105" t="s">
        <v>472</v>
      </c>
    </row>
    <row r="24" spans="1:6" ht="27" customHeight="1">
      <c r="A24" s="101" t="s">
        <v>491</v>
      </c>
      <c r="B24" s="102" t="s">
        <v>492</v>
      </c>
      <c r="C24" s="103" t="s">
        <v>493</v>
      </c>
      <c r="D24" s="104">
        <v>55083900</v>
      </c>
      <c r="E24" s="104">
        <v>34653202.979999997</v>
      </c>
      <c r="F24" s="105" t="s">
        <v>472</v>
      </c>
    </row>
    <row r="25" spans="1:6" ht="34.5" customHeight="1">
      <c r="A25" s="116" t="s">
        <v>519</v>
      </c>
      <c r="B25" s="102" t="s">
        <v>492</v>
      </c>
      <c r="C25" s="103" t="s">
        <v>520</v>
      </c>
      <c r="D25" s="104">
        <v>55083900</v>
      </c>
      <c r="E25" s="104">
        <v>34653202.979999997</v>
      </c>
      <c r="F25" s="105" t="s">
        <v>472</v>
      </c>
    </row>
    <row r="26" spans="1:6" ht="42" customHeight="1">
      <c r="A26" s="40" t="s">
        <v>521</v>
      </c>
      <c r="B26" s="41" t="s">
        <v>492</v>
      </c>
      <c r="C26" s="117" t="s">
        <v>522</v>
      </c>
      <c r="D26" s="104">
        <v>55083900</v>
      </c>
      <c r="E26" s="104">
        <v>34653202.979999997</v>
      </c>
      <c r="F26" s="87" t="s">
        <v>472</v>
      </c>
    </row>
    <row r="27" spans="1:6" ht="45.75" customHeight="1" thickBot="1">
      <c r="A27" s="40" t="s">
        <v>494</v>
      </c>
      <c r="B27" s="118" t="s">
        <v>492</v>
      </c>
      <c r="C27" s="119" t="s">
        <v>495</v>
      </c>
      <c r="D27" s="120">
        <v>55083900</v>
      </c>
      <c r="E27" s="120">
        <v>34653202.979999997</v>
      </c>
      <c r="F27" s="121" t="s">
        <v>472</v>
      </c>
    </row>
    <row r="28" spans="1:6" ht="53.25" customHeight="1"/>
    <row r="29" spans="1:6" ht="24" customHeight="1">
      <c r="A29" s="3" t="s">
        <v>523</v>
      </c>
      <c r="C29" s="122" t="s">
        <v>524</v>
      </c>
    </row>
    <row r="30" spans="1:6" ht="33" customHeight="1">
      <c r="A30" s="3" t="s">
        <v>525</v>
      </c>
      <c r="C30" s="122" t="s">
        <v>526</v>
      </c>
    </row>
    <row r="31" spans="1:6" ht="39.75" customHeight="1">
      <c r="A31" s="123" t="s">
        <v>527</v>
      </c>
      <c r="B31" s="124"/>
      <c r="C31" s="125" t="s">
        <v>528</v>
      </c>
    </row>
    <row r="32" spans="1:6" ht="46.5" customHeight="1">
      <c r="A32" s="126" t="s">
        <v>530</v>
      </c>
    </row>
    <row r="33" spans="1:1" ht="12.75" customHeight="1">
      <c r="A33" s="3" t="s">
        <v>529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49:F4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496</v>
      </c>
      <c r="B1" t="s">
        <v>497</v>
      </c>
    </row>
    <row r="2" spans="1:2">
      <c r="A2" t="s">
        <v>498</v>
      </c>
      <c r="B2" t="s">
        <v>499</v>
      </c>
    </row>
    <row r="3" spans="1:2">
      <c r="A3" t="s">
        <v>500</v>
      </c>
      <c r="B3" t="s">
        <v>6</v>
      </c>
    </row>
    <row r="4" spans="1:2">
      <c r="A4" t="s">
        <v>501</v>
      </c>
      <c r="B4" t="s">
        <v>502</v>
      </c>
    </row>
    <row r="5" spans="1:2">
      <c r="A5" t="s">
        <v>503</v>
      </c>
      <c r="B5" t="s">
        <v>504</v>
      </c>
    </row>
    <row r="6" spans="1:2">
      <c r="A6" t="s">
        <v>505</v>
      </c>
      <c r="B6" t="s">
        <v>497</v>
      </c>
    </row>
    <row r="7" spans="1:2">
      <c r="A7" t="s">
        <v>506</v>
      </c>
      <c r="B7" t="s">
        <v>507</v>
      </c>
    </row>
    <row r="8" spans="1:2">
      <c r="A8" t="s">
        <v>508</v>
      </c>
      <c r="B8" t="s">
        <v>507</v>
      </c>
    </row>
    <row r="9" spans="1:2">
      <c r="A9" t="s">
        <v>509</v>
      </c>
      <c r="B9" t="s">
        <v>510</v>
      </c>
    </row>
    <row r="10" spans="1:2">
      <c r="A10" t="s">
        <v>511</v>
      </c>
      <c r="B10" t="s">
        <v>19</v>
      </c>
    </row>
    <row r="11" spans="1:2">
      <c r="A11" t="s">
        <v>512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rep:2.55.0.289</dc:description>
  <cp:lastModifiedBy>Пользователь Windows</cp:lastModifiedBy>
  <cp:lastPrinted>2023-10-08T12:38:03Z</cp:lastPrinted>
  <dcterms:created xsi:type="dcterms:W3CDTF">2023-10-08T12:31:56Z</dcterms:created>
  <dcterms:modified xsi:type="dcterms:W3CDTF">2023-10-08T12:38:52Z</dcterms:modified>
</cp:coreProperties>
</file>