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NachFin\Desktop\Парагян\ОТЧЕТЫ В ФИНОТДЕЛ\МЕСЯЧНЫЕ И КВАРТАЛЬНЫЕ ОТЧЕТЫ\2022 год\"/>
    </mc:Choice>
  </mc:AlternateContent>
  <bookViews>
    <workbookView xWindow="360" yWindow="270" windowWidth="14940" windowHeight="9150" activeTab="2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Доходы!$F$85</definedName>
    <definedName name="LAST_CELL" localSheetId="2">Источники!#REF!</definedName>
    <definedName name="LAST_CELL" localSheetId="1">Расходы!$F$220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Доходы!$A$85</definedName>
    <definedName name="REND_1" localSheetId="2">Источники!$A$23</definedName>
    <definedName name="REND_1" localSheetId="1">Расходы!$A$221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Источники!$A$25:$D$25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62913"/>
</workbook>
</file>

<file path=xl/calcChain.xml><?xml version="1.0" encoding="utf-8"?>
<calcChain xmlns="http://schemas.openxmlformats.org/spreadsheetml/2006/main">
  <c r="F19" i="3" l="1"/>
  <c r="F18" i="3"/>
  <c r="F19" i="1" l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13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</calcChain>
</file>

<file path=xl/sharedStrings.xml><?xml version="1.0" encoding="utf-8"?>
<sst xmlns="http://schemas.openxmlformats.org/spreadsheetml/2006/main" count="1019" uniqueCount="511">
  <si>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</si>
  <si>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</si>
  <si>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</si>
  <si>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</si>
  <si>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</si>
  <si>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сентября 2022 г.</t>
  </si>
  <si>
    <t>01.09.2022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</si>
  <si>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</si>
  <si>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</si>
  <si>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</si>
  <si>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</si>
  <si>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</si>
  <si>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 xml:space="preserve">             по ОКЕИ</t>
  </si>
  <si>
    <t>383</t>
  </si>
  <si>
    <t>Администрация Крымского сельского поселения</t>
  </si>
  <si>
    <t>Крымское сельское поселение Мясниковского района</t>
  </si>
  <si>
    <t>Периодичность: годовая</t>
  </si>
  <si>
    <t>Единица измерения: руб.</t>
  </si>
  <si>
    <t>04229716</t>
  </si>
  <si>
    <t>951</t>
  </si>
  <si>
    <t>60635428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</si>
  <si>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</si>
  <si>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</si>
  <si>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</si>
  <si>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</si>
  <si>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</si>
  <si>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</si>
  <si>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</si>
  <si>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</si>
  <si>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</si>
  <si>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</si>
  <si>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</si>
  <si>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</si>
  <si>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</si>
  <si>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</si>
  <si>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</si>
  <si>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</si>
  <si>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</si>
  <si>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</si>
  <si>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</si>
  <si>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</si>
  <si>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</si>
  <si>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</si>
  <si>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</si>
  <si>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</si>
  <si>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</si>
  <si>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(пени по соответствующему платежу)</t>
  </si>
  <si>
    <t>182 10102010012100110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</si>
  <si>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</si>
  <si>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</si>
  <si>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</si>
  <si>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</si>
  <si>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</si>
  <si>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</si>
  <si>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(пени по соответствующему платежу)</t>
  </si>
  <si>
    <t>182 10102020012100110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</si>
  <si>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</si>
  <si>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</si>
  <si>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</si>
  <si>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</si>
  <si>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</si>
  <si>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</si>
  <si>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(пени по соответствующему платежу)</t>
  </si>
  <si>
    <t>182 10102030012100110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</si>
  <si>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</si>
  <si>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</si>
  <si>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</si>
  <si>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182 10102080010000110</t>
  </si>
  <si>
    <t>182 10102080011000110</t>
  </si>
  <si>
    <t>182 10102080012100110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</si>
  <si>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</si>
  <si>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</si>
  <si>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</si>
  <si>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</si>
  <si>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</si>
  <si>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</si>
  <si>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</si>
  <si>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Единый сельскохозяйственный налог (пени по соответствующему платежу)</t>
  </si>
  <si>
    <t>182 10503010012100110</t>
  </si>
  <si>
    <t>Единый сельскохозяйственный налог (суммы денежных взысканий (штрафов) по соответствующему платежу согласно законодательству Российской Федерации)</t>
  </si>
  <si>
    <t>182 10503010013000110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</si>
  <si>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</si>
  <si>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</si>
  <si>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</si>
  <si>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</si>
  <si>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</si>
  <si>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</si>
  <si>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</si>
  <si>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</si>
  <si>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(пени по соответствующему платежу)</t>
  </si>
  <si>
    <t>182 10601030102100110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</si>
  <si>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</si>
  <si>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</si>
  <si>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</si>
  <si>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</si>
  <si>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</si>
  <si>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</si>
  <si>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</si>
  <si>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</si>
  <si>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</si>
  <si>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</si>
  <si>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ДОХОДЫ ОТ ОКАЗАНИЯ ПЛАТНЫХ УСЛУГ И КОМПЕНСАЦИИ ЗАТРАТ ГОСУДАРСТВА</t>
  </si>
  <si>
    <t>951 11300000000000000</t>
  </si>
  <si>
    <t>Доходы от компенсации затрат государства</t>
  </si>
  <si>
    <t>951 11302000000000130</t>
  </si>
  <si>
    <t>Прочие доходы от компенсации затрат государства</t>
  </si>
  <si>
    <t>951 11302990000000130</t>
  </si>
  <si>
    <t>Прочие доходы от компенсации затрат бюджетов сельских поселений</t>
  </si>
  <si>
    <t>951 11302995100000130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</si>
  <si>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</si>
  <si>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</si>
  <si>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</si>
  <si>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</si>
  <si>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</si>
  <si>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</si>
  <si>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ПРОЧИЕ НЕНАЛОГОВЫЕ ДОХОДЫ</t>
  </si>
  <si>
    <t>951 11700000000000000</t>
  </si>
  <si>
    <t>Инициативные платежи</t>
  </si>
  <si>
    <t>951 11715000000000150</t>
  </si>
  <si>
    <t>Инициативные платежи, зачисляемые в бюджеты сельских поселений</t>
  </si>
  <si>
    <t>951 11715030100000150</t>
  </si>
  <si>
    <t>Инициативные платежи, зачисляемые в бюджеты сельских поселений (Ремонт внутрипоселковой дороги ул.Медиков протяженностью 0,40 км в с.Крым Мясниковского района Ростовской области)</t>
  </si>
  <si>
    <t>951 11715030100001150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</si>
  <si>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</si>
  <si>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</si>
  <si>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</si>
  <si>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</si>
  <si>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</si>
  <si>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</si>
  <si>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на выравнивание бюджетной обеспеченности</t>
  </si>
  <si>
    <t>951 20215001000000150</t>
  </si>
  <si>
    <t>Дотации бюджетам сельских поселений на выравнивание бюджетной обеспеченности из бюджета субъекта Российской Федерации</t>
  </si>
  <si>
    <t>951 20215001100000150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</si>
  <si>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</si>
  <si>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</si>
  <si>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</si>
  <si>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</si>
  <si>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</si>
  <si>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</si>
  <si>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</si>
  <si>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</si>
  <si>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</si>
  <si>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</si>
  <si>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</si>
  <si>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</si>
  <si>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</si>
  <si>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</si>
  <si>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</si>
  <si>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</si>
  <si>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</si>
  <si>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</si>
  <si>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</si>
  <si>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</si>
  <si>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</si>
  <si>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</si>
  <si>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</si>
  <si>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</si>
  <si>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>ПРОЧИЕ БЕЗВОЗМЕЗДНЫЕ ПОСТУПЛЕНИЯ</t>
  </si>
  <si>
    <t>951 20700000000000000</t>
  </si>
  <si>
    <t>Прочие безвозмездные поступления в бюджеты сельских поселений</t>
  </si>
  <si>
    <t>951 20705000100000150</t>
  </si>
  <si>
    <t>951 20705030100000150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</si>
  <si>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</si>
  <si>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</si>
  <si>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</si>
  <si>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</si>
  <si>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</si>
  <si>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</si>
  <si>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КРЫМСКОГО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</si>
  <si>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</si>
  <si>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</si>
  <si>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</si>
  <si>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</si>
  <si>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</si>
  <si>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 xml:space="preserve">951 0104 8000000000 000 </t>
  </si>
  <si>
    <t xml:space="preserve">951 0104 8910000000 000 </t>
  </si>
  <si>
    <t>Расходы на выплаты по оплате труда работников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</si>
  <si>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951 0104 8910000110 000 </t>
  </si>
  <si>
    <t xml:space="preserve">951 0104 8910000110 100 </t>
  </si>
  <si>
    <t xml:space="preserve">951 0104 8910000110 120 </t>
  </si>
  <si>
    <t>Фонд оплаты труда государственных (муниципальных) органов</t>
  </si>
  <si>
    <t xml:space="preserve">951 0104 8910000110 121 </t>
  </si>
  <si>
    <t>Иные выплаты персоналу государственных (муниципальных) органов, за исключением фонда оплаты труда</t>
  </si>
  <si>
    <t xml:space="preserve">951 0104 8910000110 122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</si>
  <si>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</si>
  <si>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</si>
  <si>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деятельности органов местного самоуправления Крымского сельского поселения в рамках обеспечения деятельности Администрации Крымского сельского поселения</t>
  </si>
  <si>
    <t xml:space="preserve">951 0104 8910000190 000 </t>
  </si>
  <si>
    <t xml:space="preserve">951 0104 8910000190 200 </t>
  </si>
  <si>
    <t xml:space="preserve">951 0104 8910000190 240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</si>
  <si>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</si>
  <si>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</si>
  <si>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</si>
  <si>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</si>
  <si>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 xml:space="preserve">951 0104 8910000190 800 </t>
  </si>
  <si>
    <t xml:space="preserve">951 0104 8910000190 850 </t>
  </si>
  <si>
    <t>Уплата прочих налогов, сборов</t>
  </si>
  <si>
    <t xml:space="preserve">951 0104 8910000190 852 </t>
  </si>
  <si>
    <t>Уплата иных платежей</t>
  </si>
  <si>
    <t xml:space="preserve">951 0104 8910000190 853 </t>
  </si>
  <si>
    <t>Мероприятия по диспансеризации муниципальных служащих Крымского сельского поселения в рамках обеспечения деятельности Администрации Крымского сельского поселения</t>
  </si>
  <si>
    <t xml:space="preserve">951 0104 8910021010 000 </t>
  </si>
  <si>
    <t xml:space="preserve">951 0104 8910021010 200 </t>
  </si>
  <si>
    <t xml:space="preserve">951 0104 8910021010 240 </t>
  </si>
  <si>
    <t xml:space="preserve">951 0104 8910021010 244 </t>
  </si>
  <si>
    <t>Иные непрограммные мероприятия</t>
  </si>
  <si>
    <t xml:space="preserve">951 0104 8990000000 000 </t>
  </si>
  <si>
    <t>Расходы на осуществление полномочий по определению в соответствии с частью 1 статьи 11.2 Областного закона от 25 октября 2002 года № 273-ЗС «Об административных правонарушениях» перечня должностных лиц, уполномоченных составлять протоколы об административных правонарушениях, по иным непрограммным мероприятиям в рамках обеспечения деятельности Администрации Крымского сельского поселения</t>
  </si>
  <si>
    <t xml:space="preserve">951 0104 8990072390 000 </t>
  </si>
  <si>
    <t xml:space="preserve">951 0104 8990072390 200 </t>
  </si>
  <si>
    <t xml:space="preserve">951 0104 8990072390 240 </t>
  </si>
  <si>
    <t xml:space="preserve">951 0104 8990072390 244 </t>
  </si>
  <si>
    <t xml:space="preserve">951 0104 9000000000 000 </t>
  </si>
  <si>
    <t>Непрограммные расходы</t>
  </si>
  <si>
    <t xml:space="preserve">951 0104 9990000000 000 </t>
  </si>
  <si>
    <t>Иные межбюджетные трансферты на осуществление части полномочий по решению вопросов местного значения в соответствии с заключенными соглашениями в рамках непрограммных расходов органов местного самоуправления Крымского сельского поселения</t>
  </si>
  <si>
    <t xml:space="preserve">951 0104 9990085010 000 </t>
  </si>
  <si>
    <t xml:space="preserve">951 0104 9990085010 500 </t>
  </si>
  <si>
    <t xml:space="preserve">951 0104 9990085010 540 </t>
  </si>
  <si>
    <t>Резервные фонды</t>
  </si>
  <si>
    <t xml:space="preserve">951 0111 0000000000 000 </t>
  </si>
  <si>
    <t xml:space="preserve">951 0111 9000000000 000 </t>
  </si>
  <si>
    <t>Финансовое обеспечение непредвиденных расходов</t>
  </si>
  <si>
    <t xml:space="preserve">951 0111 9910000000 000 </t>
  </si>
  <si>
    <t>Резервный фонд Администрации Крымского сельского поселения на финансовое обеспечение непредвиденных расходов в рамках непрограммных расходов органов местного самоуправления Крымского сельского поселения</t>
  </si>
  <si>
    <t xml:space="preserve">951 0111 9910090100 000 </t>
  </si>
  <si>
    <t xml:space="preserve">951 0111 9910090100 800 </t>
  </si>
  <si>
    <t xml:space="preserve">951 0111 9910090100 870 </t>
  </si>
  <si>
    <t>Другие общегосударственные вопросы</t>
  </si>
  <si>
    <t xml:space="preserve">951 0113 0000000000 000 </t>
  </si>
  <si>
    <t xml:space="preserve">951 0113 1000000000 000 </t>
  </si>
  <si>
    <t>Подпрограмма "Развитие муниципального управления и муниципальной службы в Крымском сельском поселении"</t>
  </si>
  <si>
    <t xml:space="preserve">951 0113 1110000000 000 </t>
  </si>
  <si>
    <t>Расходы на обеспечение дополнительного профессионального образования лиц, замещающих выборные муниципальные должности, муниципальных служащих в рамках подпрограммы "Развитие муниципального управления и муниципальной службы в Крымском сельском поселении, дополнительное образование лиц, занятых в системе местного самоуправления" муниципальной программы Крымского сельского поселения "Муниципальная политика"</t>
  </si>
  <si>
    <t xml:space="preserve">951 0113 1110022630 000 </t>
  </si>
  <si>
    <t xml:space="preserve">951 0113 1110022630 200 </t>
  </si>
  <si>
    <t xml:space="preserve">951 0113 1110022630 240 </t>
  </si>
  <si>
    <t xml:space="preserve">951 0113 1110022630 244 </t>
  </si>
  <si>
    <t>Подпрограмма "Развитие информационных технологий"</t>
  </si>
  <si>
    <t xml:space="preserve">951 0113 1210000000 000 </t>
  </si>
  <si>
    <t>Расходы на создание и развитие информационной и телекоммуникационной инфраструктуры, защиту информации в рамках подпрограммы "Развитие информационных технологий" муниципальной программы Крымского сельского поселения "Информационное общество"</t>
  </si>
  <si>
    <t xml:space="preserve">951 0113 1210022260 000 </t>
  </si>
  <si>
    <t xml:space="preserve">951 0113 1210022260 200 </t>
  </si>
  <si>
    <t xml:space="preserve">951 0113 1210022260 240 </t>
  </si>
  <si>
    <t xml:space="preserve">951 0113 1210022260 244 </t>
  </si>
  <si>
    <t xml:space="preserve">951 0113 8000000000 000 </t>
  </si>
  <si>
    <t xml:space="preserve">951 0113 8910000000 000 </t>
  </si>
  <si>
    <t>Реализация направления расходов в рамках обеспечения деятельности Администрации Крымского сельского поселения</t>
  </si>
  <si>
    <t xml:space="preserve">951 0113 8910099990 000 </t>
  </si>
  <si>
    <t xml:space="preserve">951 0113 8910099990 200 </t>
  </si>
  <si>
    <t xml:space="preserve">951 0113 8910099990 240 </t>
  </si>
  <si>
    <t xml:space="preserve">951 0113 8910099990 244 </t>
  </si>
  <si>
    <t xml:space="preserve">951 0113 8910099990 800 </t>
  </si>
  <si>
    <t xml:space="preserve">951 0113 8910099990 850 </t>
  </si>
  <si>
    <t xml:space="preserve">951 0113 8910099990 853 </t>
  </si>
  <si>
    <t xml:space="preserve">951 0113 9000000000 000 </t>
  </si>
  <si>
    <t xml:space="preserve">951 0113 9990000000 000 </t>
  </si>
  <si>
    <t>Оценка муниципального имущества, признание прав и регулирование отношений по муниципальной собственности Крымского сельского поселения в рамках непрограммных расходов органов местного самоуправления Крымского сельского поселения</t>
  </si>
  <si>
    <t xml:space="preserve">951 0113 9990022960 000 </t>
  </si>
  <si>
    <t xml:space="preserve">951 0113 9990022960 200 </t>
  </si>
  <si>
    <t xml:space="preserve">951 0113 9990022960 240 </t>
  </si>
  <si>
    <t xml:space="preserve">951 0113 9990022960 244 </t>
  </si>
  <si>
    <t>Расходы на выполнение части полномочий по предоставлению муниципальных услуг в сфере градостроительства в рамках непрограммных расходов органов местного самоуправления Крымского сельского поселения</t>
  </si>
  <si>
    <t xml:space="preserve">951 0113 9990085520 000 </t>
  </si>
  <si>
    <t xml:space="preserve">951 0113 9990085520 200 </t>
  </si>
  <si>
    <t xml:space="preserve">951 0113 9990085520 240 </t>
  </si>
  <si>
    <t xml:space="preserve">951 0113 9990085520 244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</si>
  <si>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</si>
  <si>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</si>
  <si>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</si>
  <si>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</si>
  <si>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951 0203 8000000000 000 </t>
  </si>
  <si>
    <t xml:space="preserve">951 0203 8990000000 000 </t>
  </si>
  <si>
    <t>Расходы на осуществление первичного воинского учета органами местного самоуправления поселений, по иным непрограммным мероприятиям в рамках непрограммного направления деятельности "Обеспечение деятельности Администрации Крымского сельского поселения"</t>
  </si>
  <si>
    <t xml:space="preserve">951 0203 8990051180 000 </t>
  </si>
  <si>
    <t xml:space="preserve">951 0203 8990051180 100 </t>
  </si>
  <si>
    <t xml:space="preserve">951 0203 8990051180 120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</si>
  <si>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</si>
  <si>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</si>
  <si>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</si>
  <si>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</si>
  <si>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</si>
  <si>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</si>
  <si>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Подпрограмма "Пожарная безопасность"</t>
  </si>
  <si>
    <t xml:space="preserve">951 0310 0110000000 000 </t>
  </si>
  <si>
    <t>Мероприятия по обеспечению пожарной безопасности в рамках подпрограммы "Пожарная безопасность" муниципальной программы Крымского сельского поселения "Участие в предупреждении и ликвидации последствий чрезвычайных ситуаций, обеспечение пожарной безопасности и безопасности людей на водных объектах"</t>
  </si>
  <si>
    <t xml:space="preserve">951 0310 0110021670 000 </t>
  </si>
  <si>
    <t xml:space="preserve">951 0310 0110021670 200 </t>
  </si>
  <si>
    <t xml:space="preserve">951 0310 0110021670 240 </t>
  </si>
  <si>
    <t xml:space="preserve">951 0310 0110021670 244 </t>
  </si>
  <si>
    <t>НАЦИОНАЛЬНАЯ ЭКОНОМИКА</t>
  </si>
  <si>
    <t xml:space="preserve">951 0400 0000000000 000 </t>
  </si>
  <si>
    <t>Дорожное хозяйство (дорожные фонды)</t>
  </si>
  <si>
    <t xml:space="preserve">951 0409 0000000000 000 </t>
  </si>
  <si>
    <t>Подпрограмма "Развитие автомобильных дорог общего пользования Крымского сельского поселения"</t>
  </si>
  <si>
    <t xml:space="preserve">951 0409 0210000000 000 </t>
  </si>
  <si>
    <t>Расходы на реализацию инициативных проектов (Ремонт внутрипоселковой дороги ул. Медиков протяженностью 0,40 км в с. Крым Мясниковского района Ростовской области)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</si>
  <si>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951 0409 0210074640 000 </t>
  </si>
  <si>
    <t xml:space="preserve">951 0409 0210074640 200 </t>
  </si>
  <si>
    <t xml:space="preserve">951 0409 0210074640 240 </t>
  </si>
  <si>
    <t xml:space="preserve">951 0409 0210074640 244 </t>
  </si>
  <si>
    <t>Расходы на ремонт и содержание автомобильных дорог общего пользования местного значения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</si>
  <si>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951 0409 0210085430 000 </t>
  </si>
  <si>
    <t xml:space="preserve">951 0409 0210085430 200 </t>
  </si>
  <si>
    <t xml:space="preserve">951 0409 0210085430 240 </t>
  </si>
  <si>
    <t>Закупка товаров, работ, услуг в целях капитального ремонта государственного (муниципального) имущества</t>
  </si>
  <si>
    <t xml:space="preserve">951 0409 0210085430 243 </t>
  </si>
  <si>
    <t xml:space="preserve">951 0409 0210085430 244 </t>
  </si>
  <si>
    <t>Расходы на капитальный ремонт муниципальных объектов транспортной инфраструктуры в рамках реализации национального проекта "Безопасные и качественные дороги" в рамках подпрограммы "Развитие сети автомобильных дорог общего пользования" муниципальной программы Крымского сельского поселения "Развитие транспортной системы"</t>
  </si>
  <si>
    <t xml:space="preserve">951 0409 021R1S3460 000 </t>
  </si>
  <si>
    <t xml:space="preserve">951 0409 021R1S3460 200 </t>
  </si>
  <si>
    <t xml:space="preserve">951 0409 021R1S3460 240 </t>
  </si>
  <si>
    <t xml:space="preserve">951 0409 021R1S3460 243 </t>
  </si>
  <si>
    <t>Подпрограмма "Повышение безопасности дорожного движения на территории Крымского сельского поселения"</t>
  </si>
  <si>
    <t xml:space="preserve">951 0409 0220000000 000 </t>
  </si>
  <si>
    <t>Мероприятия по обеспечению безопасности дорожного движения в рамках подпрограммы "Повышение безопасности дорожного движения" муниципальной программы Крымского сельского поселения "Развитие транспортной системы"</t>
  </si>
  <si>
    <t xml:space="preserve">951 0409 0220085430 000 </t>
  </si>
  <si>
    <t xml:space="preserve">951 0409 0220085430 200 </t>
  </si>
  <si>
    <t xml:space="preserve">951 0409 0220085430 240 </t>
  </si>
  <si>
    <t xml:space="preserve">951 0409 0220085430 244 </t>
  </si>
  <si>
    <t>Другие вопросы в области национальной экономики</t>
  </si>
  <si>
    <t xml:space="preserve">951 0412 0000000000 000 </t>
  </si>
  <si>
    <t xml:space="preserve">951 0412 9000000000 000 </t>
  </si>
  <si>
    <t xml:space="preserve">951 0412 9990000000 000 </t>
  </si>
  <si>
    <t xml:space="preserve">951 0412 9990022960 000 </t>
  </si>
  <si>
    <t xml:space="preserve">951 0412 9990022960 200 </t>
  </si>
  <si>
    <t xml:space="preserve">951 0412 9990022960 240 </t>
  </si>
  <si>
    <t xml:space="preserve">951 0412 9990022960 244 </t>
  </si>
  <si>
    <t>Расходы на кадастровые работы по подготовке землеустроительных дел в рамках непрограммных расходов органов местного самоуправления Крымского сельского поселения</t>
  </si>
  <si>
    <t xml:space="preserve">951 0412 9990024040 000 </t>
  </si>
  <si>
    <t xml:space="preserve">951 0412 9990024040 200 </t>
  </si>
  <si>
    <t xml:space="preserve">951 0412 9990024040 240 </t>
  </si>
  <si>
    <t xml:space="preserve">951 0412 9990024040 244 </t>
  </si>
  <si>
    <t>ЖИЛИЩНО-КОММУНАЛЬНОЕ ХОЗЯЙСТВО</t>
  </si>
  <si>
    <t xml:space="preserve">951 0500 0000000000 000 </t>
  </si>
  <si>
    <t>Коммунальное хозяйство</t>
  </si>
  <si>
    <t xml:space="preserve">951 0502 0000000000 000 </t>
  </si>
  <si>
    <t xml:space="preserve">951 0502 9000000000 000 </t>
  </si>
  <si>
    <t xml:space="preserve">951 0502 9990000000 000 </t>
  </si>
  <si>
    <t>Расходы на содержание и модернизацию объектов газового хозяйства Крымского сельского поселения в рамках непрограммных расходов органов местного самоуправления Крымского сельского поселения</t>
  </si>
  <si>
    <t xml:space="preserve">951 0502 9990024130 000 </t>
  </si>
  <si>
    <t xml:space="preserve">951 0502 9990024130 200 </t>
  </si>
  <si>
    <t xml:space="preserve">951 0502 9990024130 240 </t>
  </si>
  <si>
    <t xml:space="preserve">951 0502 9990024130 244 </t>
  </si>
  <si>
    <t>Благоустройство</t>
  </si>
  <si>
    <t xml:space="preserve">951 0503 0000000000 000 </t>
  </si>
  <si>
    <t>Подпрограмма "Организация освещения улиц"</t>
  </si>
  <si>
    <t xml:space="preserve">951 0503 0410000000 000 </t>
  </si>
  <si>
    <t>Мероприятия по освещению улиц в рамках подпрограммы "Организация освещения улиц" муниципальной программы Крымского сельского поселения "Благоустройство Крымского сельского поселения"</t>
  </si>
  <si>
    <t xml:space="preserve">951 0503 0410024010 000 </t>
  </si>
  <si>
    <t xml:space="preserve">951 0503 0410024010 200 </t>
  </si>
  <si>
    <t xml:space="preserve">951 0503 0410024010 240 </t>
  </si>
  <si>
    <t xml:space="preserve">951 0503 0410024010 244 </t>
  </si>
  <si>
    <t xml:space="preserve">951 0503 0410024010 247 </t>
  </si>
  <si>
    <t>Подпрограмма "Озеленение территории Крымского сельского поселения"</t>
  </si>
  <si>
    <t xml:space="preserve">951 0503 0420000000 000 </t>
  </si>
  <si>
    <t>Мероприятия по озеленению территории в рамках подпрограммы "Озеленение территории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</si>
  <si>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951 0503 0420024020 000 </t>
  </si>
  <si>
    <t xml:space="preserve">951 0503 0420024020 200 </t>
  </si>
  <si>
    <t xml:space="preserve">951 0503 0420024020 240 </t>
  </si>
  <si>
    <t xml:space="preserve">951 0503 0420024020 244 </t>
  </si>
  <si>
    <t>Подпрограмма "Прочие мероприятия по благоустройству Крымского сельского поселения"</t>
  </si>
  <si>
    <t xml:space="preserve">951 0503 0430000000 000 </t>
  </si>
  <si>
    <t>Мероприятия по благоустройству территории в рамках подпрограммы "Прочие мероприятия по благоустройству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</si>
  <si>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951 0503 0430024030 000 </t>
  </si>
  <si>
    <t xml:space="preserve">951 0503 0430024030 200 </t>
  </si>
  <si>
    <t xml:space="preserve">951 0503 0430024030 240 </t>
  </si>
  <si>
    <t xml:space="preserve">951 0503 0430024030 244 </t>
  </si>
  <si>
    <t xml:space="preserve">951 0503 0430024030 800 </t>
  </si>
  <si>
    <t xml:space="preserve">951 0503 0430024030 850 </t>
  </si>
  <si>
    <t xml:space="preserve">951 0503 0430024030 852 </t>
  </si>
  <si>
    <t>Расходы на реализацию программ формирования современной городской среды (выполнение проектных работ с прохождением государственной экспертизы и проверку достоверности применения сметных нормативов) в рамках подпрограммы "Прочие мероприятия по благоустройству Крымского сельского поселения" муниципальной программы Крымского сельского поселения "Благоустройство Крымского сельского поселения"</t>
  </si>
  <si>
    <t xml:space="preserve">951 0503 0430085560 000 </t>
  </si>
  <si>
    <t xml:space="preserve">951 0503 0430085560 200 </t>
  </si>
  <si>
    <t xml:space="preserve">951 0503 0430085560 240 </t>
  </si>
  <si>
    <t xml:space="preserve">951 0503 0430085560 244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</si>
  <si>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</si>
  <si>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</si>
  <si>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</si>
  <si>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</si>
  <si>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951 0705 1000000000 000 </t>
  </si>
  <si>
    <t xml:space="preserve">951 0705 1110000000 000 </t>
  </si>
  <si>
    <t xml:space="preserve">951 0705 1110022630 000 </t>
  </si>
  <si>
    <t xml:space="preserve">951 0705 1110022630 200 </t>
  </si>
  <si>
    <t xml:space="preserve">951 0705 1110022630 240 </t>
  </si>
  <si>
    <t xml:space="preserve">951 0705 1110022630 244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</si>
  <si>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</si>
  <si>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</si>
  <si>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</si>
  <si>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</si>
  <si>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 xml:space="preserve">951 0801 0110000000 000 </t>
  </si>
  <si>
    <t xml:space="preserve">951 0801 0110021670 000 </t>
  </si>
  <si>
    <t xml:space="preserve">951 0801 0110021670 200 </t>
  </si>
  <si>
    <t xml:space="preserve">951 0801 0110021670 240 </t>
  </si>
  <si>
    <t xml:space="preserve">951 0801 0110021670 244 </t>
  </si>
  <si>
    <t>Подпрограмма "Организация и проведение культурно-массовых мероприятий"</t>
  </si>
  <si>
    <t xml:space="preserve">951 0801 0510000000 000 </t>
  </si>
  <si>
    <t>Расходы на обеспечение деятельности (оказание услуг) муниципальных учреждений Крымского сельского поселения в рамках подпрограммы "Организация и проведение культурно-массовых мероприятий" муниципальной программы Крымского сельского поселения "Развитие культуры"</t>
  </si>
  <si>
    <t xml:space="preserve">951 0801 0510000590 000 </t>
  </si>
  <si>
    <t xml:space="preserve">951 0801 0510000590 100 </t>
  </si>
  <si>
    <t xml:space="preserve">951 0801 0510000590 110 </t>
  </si>
  <si>
    <t>Фонд оплаты труда учреждений</t>
  </si>
  <si>
    <t xml:space="preserve">951 0801 0510000590 111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</si>
  <si>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</si>
  <si>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951 0801 0510000590 119 </t>
  </si>
  <si>
    <t xml:space="preserve">951 0801 0510000590 200 </t>
  </si>
  <si>
    <t xml:space="preserve">951 0801 0510000590 240 </t>
  </si>
  <si>
    <t xml:space="preserve">951 0801 0510000590 244 </t>
  </si>
  <si>
    <t xml:space="preserve">951 0801 0510000590 247 </t>
  </si>
  <si>
    <t xml:space="preserve">951 0801 1000000000 000 </t>
  </si>
  <si>
    <t xml:space="preserve">951 0801 1210000000 000 </t>
  </si>
  <si>
    <t xml:space="preserve">951 0801 1210022260 000 </t>
  </si>
  <si>
    <t xml:space="preserve">951 0801 1210022260 200 </t>
  </si>
  <si>
    <t xml:space="preserve">951 0801 1210022260 240 </t>
  </si>
  <si>
    <t xml:space="preserve">951 0801 1210022260 244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</si>
  <si>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</si>
  <si>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</si>
  <si>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</si>
  <si>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</si>
  <si>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951 1001 9000000000 000 </t>
  </si>
  <si>
    <t xml:space="preserve">951 1001 9990000000 000 </t>
  </si>
  <si>
    <t>Выплата муниципальной пенсии за выслугу лет в рамках непрограммных расходов органов местного самоуправления Крымского сельского поселения</t>
  </si>
  <si>
    <t xml:space="preserve">951 1001 9990020050 000 </t>
  </si>
  <si>
    <t xml:space="preserve">951 1001 9990020050 300 </t>
  </si>
  <si>
    <t xml:space="preserve">951 1001 9990020050 310 </t>
  </si>
  <si>
    <t>Иные пенсии, социальные доплаты к пенсиям</t>
  </si>
  <si>
    <t xml:space="preserve">951 1001 9990020050 312 </t>
  </si>
  <si>
    <t>ФИЗИЧЕСКАЯ КУЛЬТУРА И СПОРТ</t>
  </si>
  <si>
    <t xml:space="preserve">951 1100 0000000000 000 </t>
  </si>
  <si>
    <t>Массовый спорт</t>
  </si>
  <si>
    <t xml:space="preserve">951 1102 0000000000 000 </t>
  </si>
  <si>
    <t>Подпрограмма "Развитие физической культуры и массового спорта"</t>
  </si>
  <si>
    <t xml:space="preserve">951 1102 0710000000 000 </t>
  </si>
  <si>
    <t>Физкультурные и массовые спортивные мероприятия в рамках подпрограммы "Развитие физической культуры и массового спорта" муниципальной программы Крымского сельского поселения "Развитие физической культуры и спорта"</t>
  </si>
  <si>
    <t xml:space="preserve">951 1102 0710021950 000 </t>
  </si>
  <si>
    <t xml:space="preserve">951 1102 0710021950 200 </t>
  </si>
  <si>
    <t xml:space="preserve">951 1102 0710021950 240 </t>
  </si>
  <si>
    <t xml:space="preserve">951 1102 0710021950 244 </t>
  </si>
  <si>
    <t>СРЕДСТВА МАССОВОЙ ИНФОРМАЦИИ</t>
  </si>
  <si>
    <t xml:space="preserve">951 1200 0000000000 000 </t>
  </si>
  <si>
    <t>Другие вопросы в области средств массовой информации</t>
  </si>
  <si>
    <t xml:space="preserve">951 1204 0000000000 000 </t>
  </si>
  <si>
    <t xml:space="preserve">951 1204 1000000000 000 </t>
  </si>
  <si>
    <t>Подпрограмма "Обеспечение реализации муниципальной программы"</t>
  </si>
  <si>
    <t xml:space="preserve">951 1204 1120000000 000 </t>
  </si>
  <si>
    <t>Официальная публикация нормативно-правовых актов Крымского сельского поселения, проектов правовых актов Крымского сельского поселения и иных информационных материалов в рамках подпрограммы "Обеспечение реализации муниципальной программы" муниципальной программы Крымского сельского поселения "Муниципальная политика"</t>
  </si>
  <si>
    <t xml:space="preserve">951 1204 1120022730 000 </t>
  </si>
  <si>
    <t xml:space="preserve">951 1204 1120022730 200 </t>
  </si>
  <si>
    <t xml:space="preserve">951 1204 1120022730 240 </t>
  </si>
  <si>
    <t xml:space="preserve">951 1204 1120022730 244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</si>
  <si>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</si>
  <si>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</si>
  <si>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</si>
  <si>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</si>
  <si>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</si>
  <si>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</si>
  <si>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</si>
  <si>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</si>
  <si>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</si>
  <si>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</si>
  <si>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</si>
  <si>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</si>
  <si>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</si>
  <si>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</si>
  <si>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</si>
  <si>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Изменение остатков средств на счетах по учету средств бюджета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</si>
  <si>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</si>
  <si>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</si>
  <si>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</si>
  <si>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</si>
  <si>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</si>
  <si>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</si>
  <si>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</si>
  <si>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</si>
  <si>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</si>
  <si>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</si>
  <si>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</si>
  <si>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</si>
  <si>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</si>
  <si>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</si>
  <si>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</si>
  <si>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</si>
  <si>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</si>
  <si>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</si>
  <si>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</si>
  <si>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</si>
  <si>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</si>
  <si>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/>
  </si>
  <si>
    <t>Доходы/PARAMS</t>
  </si>
  <si>
    <t>Доходы/FILE_NAME</t>
  </si>
  <si>
    <t>C:\117Y01.txt</t>
  </si>
  <si>
    <t>Доходы/EXPORT_SRC_CODE</t>
  </si>
  <si>
    <t>Доходы/PERIOD</t>
  </si>
  <si>
    <t>951 01000000000000000</t>
  </si>
  <si>
    <t>951 01050000000000000</t>
  </si>
  <si>
    <t>Увеличение прочих остатков средств бюджетов</t>
  </si>
  <si>
    <t>951 01050200000000500</t>
  </si>
  <si>
    <t>Увеличение прочих остатков денежных средств бюджетов</t>
  </si>
  <si>
    <t>951 01050201000000510</t>
  </si>
  <si>
    <t>Уменьшение прочих остатков средств бюджетов</t>
  </si>
  <si>
    <t>951 01050200000000600</t>
  </si>
  <si>
    <t>Уменьшение прочих остатков денежных средств бюджетов</t>
  </si>
  <si>
    <t>951 01050201000000610</t>
  </si>
  <si>
    <t>Руководитель                                                                            А.М.Деремян</t>
  </si>
  <si>
    <t>А.М.Деремян</t>
  </si>
  <si>
    <t xml:space="preserve">Начальник сектора экономики и финансов </t>
  </si>
  <si>
    <t>А.Е.Парагян</t>
  </si>
  <si>
    <t xml:space="preserve">Главный бухгалтер </t>
  </si>
  <si>
    <t>К.О.Согомонян</t>
  </si>
  <si>
    <t xml:space="preserve">               </t>
  </si>
  <si>
    <t>05 сентября 2022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</si>
</sst>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\ &quot;г.&quot;"/>
    <numFmt numFmtId="165" formatCode="?"/>
  </numFmts>
  <fonts count="6">
    <font>
      <sz val="10"/>
      <name val="Arial"/>
    </font>
    <font>
      <b/>
      <sz val="12"/>
      <name val="Arial Cyr"/>
    </font>
    <font>
      <sz val="12"/>
      <name val="Arial Cyr"/>
    </font>
    <font>
      <sz val="12"/>
      <name val="Arial"/>
      <family val="2"/>
      <charset val="204"/>
    </font>
    <font>
      <sz val="12"/>
      <name val="Arial Cyr"/>
      <charset val="204"/>
    </font>
    <font>
      <sz val="12"/>
      <color rgb="FF000000"/>
      <name val="Sans Serif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2" fillId="0" borderId="0" xfId="0" applyFont="1" applyBorder="1" applyAlignment="1" applyProtection="1"/>
    <xf numFmtId="0" fontId="3" fillId="0" borderId="0" xfId="0" applyFont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164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49" fontId="2" fillId="0" borderId="3" xfId="0" applyNumberFormat="1" applyFont="1" applyBorder="1" applyAlignment="1" applyProtection="1">
      <alignment horizontal="center"/>
    </xf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>
      <alignment horizontal="center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1" fillId="0" borderId="31" xfId="0" applyNumberFormat="1" applyFont="1" applyBorder="1" applyAlignment="1" applyProtection="1">
      <alignment horizontal="left" wrapText="1"/>
    </xf>
    <xf numFmtId="49" fontId="1" fillId="0" borderId="37" xfId="0" applyNumberFormat="1" applyFont="1" applyBorder="1" applyAlignment="1" applyProtection="1">
      <alignment horizontal="center" wrapText="1"/>
    </xf>
    <xf numFmtId="49" fontId="1" fillId="0" borderId="32" xfId="0" applyNumberFormat="1" applyFont="1" applyBorder="1" applyAlignment="1" applyProtection="1">
      <alignment horizontal="center"/>
    </xf>
    <xf numFmtId="4" fontId="1" fillId="0" borderId="15" xfId="0" applyNumberFormat="1" applyFont="1" applyBorder="1" applyAlignment="1" applyProtection="1">
      <alignment horizontal="right"/>
    </xf>
    <xf numFmtId="4" fontId="1" fillId="0" borderId="32" xfId="0" applyNumberFormat="1" applyFont="1" applyBorder="1" applyAlignment="1" applyProtection="1">
      <alignment horizontal="right"/>
    </xf>
    <xf numFmtId="4" fontId="1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2" fillId="0" borderId="27" xfId="0" applyFont="1" applyBorder="1" applyAlignment="1" applyProtection="1"/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right"/>
    </xf>
    <xf numFmtId="0" fontId="2" fillId="0" borderId="29" xfId="0" applyFont="1" applyBorder="1" applyAlignment="1" applyProtection="1"/>
    <xf numFmtId="0" fontId="2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165" fontId="2" fillId="0" borderId="21" xfId="0" applyNumberFormat="1" applyFont="1" applyBorder="1" applyAlignment="1" applyProtection="1">
      <alignment horizontal="left" wrapText="1"/>
    </xf>
    <xf numFmtId="0" fontId="2" fillId="0" borderId="6" xfId="0" applyFont="1" applyBorder="1" applyAlignment="1" applyProtection="1"/>
    <xf numFmtId="0" fontId="2" fillId="0" borderId="39" xfId="0" applyFont="1" applyBorder="1" applyAlignment="1" applyProtection="1"/>
    <xf numFmtId="0" fontId="2" fillId="0" borderId="39" xfId="0" applyFont="1" applyBorder="1" applyAlignment="1" applyProtection="1">
      <alignment horizontal="center"/>
    </xf>
    <xf numFmtId="0" fontId="2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2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4" fillId="0" borderId="45" xfId="0" applyFont="1" applyBorder="1" applyAlignment="1" applyProtection="1">
      <alignment horizontal="left"/>
    </xf>
    <xf numFmtId="0" fontId="4" fillId="0" borderId="27" xfId="0" applyFont="1" applyBorder="1" applyAlignment="1" applyProtection="1">
      <alignment horizontal="center"/>
    </xf>
    <xf numFmtId="0" fontId="4" fillId="0" borderId="29" xfId="0" applyFont="1" applyBorder="1" applyAlignment="1" applyProtection="1">
      <alignment horizontal="center"/>
    </xf>
    <xf numFmtId="49" fontId="4" fillId="0" borderId="29" xfId="0" applyNumberFormat="1" applyFont="1" applyBorder="1" applyAlignment="1" applyProtection="1">
      <alignment horizontal="center"/>
    </xf>
    <xf numFmtId="49" fontId="4" fillId="0" borderId="30" xfId="0" applyNumberFormat="1" applyFont="1" applyBorder="1" applyAlignment="1" applyProtection="1">
      <alignment horizont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" fontId="4" fillId="0" borderId="15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49" fontId="4" fillId="0" borderId="21" xfId="0" applyNumberFormat="1" applyFont="1" applyBorder="1" applyAlignment="1" applyProtection="1">
      <alignment horizontal="left" wrapText="1"/>
    </xf>
    <xf numFmtId="49" fontId="2" fillId="0" borderId="24" xfId="0" applyNumberFormat="1" applyFont="1" applyBorder="1" applyAlignment="1" applyProtection="1">
      <alignment horizontal="center" wrapText="1"/>
    </xf>
    <xf numFmtId="49" fontId="2" fillId="0" borderId="17" xfId="0" applyNumberFormat="1" applyFont="1" applyBorder="1" applyAlignment="1" applyProtection="1">
      <alignment horizontal="center" wrapText="1"/>
    </xf>
    <xf numFmtId="49" fontId="2" fillId="0" borderId="1" xfId="0" applyNumberFormat="1" applyFont="1" applyBorder="1" applyAlignment="1" applyProtection="1">
      <alignment horizontal="center" wrapText="1"/>
    </xf>
    <xf numFmtId="4" fontId="4" fillId="0" borderId="1" xfId="0" applyNumberFormat="1" applyFont="1" applyBorder="1" applyAlignment="1" applyProtection="1">
      <alignment horizontal="right"/>
    </xf>
    <xf numFmtId="4" fontId="2" fillId="0" borderId="20" xfId="0" applyNumberFormat="1" applyFont="1" applyBorder="1" applyAlignment="1" applyProtection="1">
      <alignment horizontal="right"/>
    </xf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center" readingOrder="1"/>
    </xf>
    <xf numFmtId="0" fontId="3" fillId="0" borderId="0" xfId="0" applyFont="1" applyAlignment="1">
      <alignment vertical="center" readingOrder="1"/>
    </xf>
    <xf numFmtId="0" fontId="3" fillId="0" borderId="0" xfId="0" applyFont="1" applyAlignment="1">
      <alignment horizontal="right" vertical="center" readingOrder="1"/>
    </xf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2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86"/>
  <sheetViews>
    <sheetView showGridLines="0" workbookViewId="0">
      <selection activeCell="C18" sqref="C18"/>
    </sheetView>
  </sheetViews>
  <sheetFormatPr defaultRowHeight="12.75" customHeight="1"/>
  <cols>
    <col min="1" max="1" width="43.7109375" style="2" customWidth="1"/>
    <col min="2" max="2" width="6.140625" style="2" customWidth="1"/>
    <col min="3" max="3" width="40.7109375" style="2" customWidth="1"/>
    <col min="4" max="4" width="21" style="2" customWidth="1"/>
    <col min="5" max="6" width="18.7109375" style="2" customWidth="1"/>
    <col min="7" max="16384" width="9.140625" style="2"/>
  </cols>
  <sheetData>
    <row r="1" spans="1:6" ht="15.75">
      <c r="A1" s="100"/>
      <c r="B1" s="100"/>
      <c r="C1" s="100"/>
      <c r="D1" s="100"/>
      <c r="E1" s="1"/>
      <c r="F1" s="1"/>
    </row>
    <row r="2" spans="1:6" ht="16.899999999999999" customHeight="1">
      <c r="A2" s="100" t="s">
        <v>0</v>
      </c>
      <c r="B2" s="100"/>
      <c r="C2" s="100"/>
      <c r="D2" s="100"/>
      <c r="E2" s="3"/>
      <c r="F2" s="4" t="s">
        <v>1</v>
      </c>
    </row>
    <row r="3" spans="1:6" ht="15">
      <c r="A3" s="5"/>
      <c r="B3" s="5"/>
      <c r="C3" s="5"/>
      <c r="D3" s="5"/>
      <c r="E3" s="6" t="s">
        <v>2</v>
      </c>
      <c r="F3" s="7" t="s">
        <v>3</v>
      </c>
    </row>
    <row r="4" spans="1:6" ht="15">
      <c r="A4" s="101" t="s">
        <v>5</v>
      </c>
      <c r="B4" s="101"/>
      <c r="C4" s="101"/>
      <c r="D4" s="101"/>
      <c r="E4" s="3" t="s">
        <v>4</v>
      </c>
      <c r="F4" s="8" t="s">
        <v>6</v>
      </c>
    </row>
    <row r="5" spans="1:6" ht="15">
      <c r="A5" s="9"/>
      <c r="B5" s="9"/>
      <c r="C5" s="9"/>
      <c r="D5" s="9"/>
      <c r="E5" s="3" t="s">
        <v>7</v>
      </c>
      <c r="F5" s="10" t="s">
        <v>18</v>
      </c>
    </row>
    <row r="6" spans="1:6" ht="15">
      <c r="A6" s="5" t="s">
        <v>8</v>
      </c>
      <c r="B6" s="102" t="s">
        <v>14</v>
      </c>
      <c r="C6" s="103"/>
      <c r="D6" s="103"/>
      <c r="E6" s="3" t="s">
        <v>9</v>
      </c>
      <c r="F6" s="10" t="s">
        <v>19</v>
      </c>
    </row>
    <row r="7" spans="1:6" ht="15">
      <c r="A7" s="5" t="s">
        <v>10</v>
      </c>
      <c r="B7" s="104" t="s">
        <v>15</v>
      </c>
      <c r="C7" s="104"/>
      <c r="D7" s="104"/>
      <c r="E7" s="3" t="s">
        <v>11</v>
      </c>
      <c r="F7" s="11" t="s">
        <v>20</v>
      </c>
    </row>
    <row r="8" spans="1:6" ht="15">
      <c r="A8" s="5" t="s">
        <v>16</v>
      </c>
      <c r="B8" s="5"/>
      <c r="C8" s="5"/>
      <c r="D8" s="9"/>
      <c r="E8" s="3"/>
      <c r="F8" s="12"/>
    </row>
    <row r="9" spans="1:6" ht="15">
      <c r="A9" s="5" t="s">
        <v>17</v>
      </c>
      <c r="B9" s="5"/>
      <c r="C9" s="13"/>
      <c r="D9" s="9"/>
      <c r="E9" s="3" t="s">
        <v>12</v>
      </c>
      <c r="F9" s="14" t="s">
        <v>13</v>
      </c>
    </row>
    <row r="10" spans="1:6" ht="20.25" customHeight="1">
      <c r="A10" s="100" t="s">
        <v>21</v>
      </c>
      <c r="B10" s="100"/>
      <c r="C10" s="100"/>
      <c r="D10" s="100"/>
      <c r="E10" s="15"/>
      <c r="F10" s="16"/>
    </row>
    <row r="11" spans="1:6" ht="4.1500000000000004" customHeight="1">
      <c r="A11" s="111" t="s">
        <v>22</v>
      </c>
      <c r="B11" s="105" t="s">
        <v>23</v>
      </c>
      <c r="C11" s="105" t="s">
        <v>24</v>
      </c>
      <c r="D11" s="108" t="s">
        <v>25</v>
      </c>
      <c r="E11" s="108" t="s">
        <v>26</v>
      </c>
      <c r="F11" s="114" t="s">
        <v>27</v>
      </c>
    </row>
    <row r="12" spans="1:6" ht="3.6" customHeight="1">
      <c r="A12" s="112"/>
      <c r="B12" s="106"/>
      <c r="C12" s="106"/>
      <c r="D12" s="109"/>
      <c r="E12" s="109"/>
      <c r="F12" s="115"/>
    </row>
    <row r="13" spans="1:6" ht="3" customHeight="1">
      <c r="A13" s="112"/>
      <c r="B13" s="106"/>
      <c r="C13" s="106"/>
      <c r="D13" s="109"/>
      <c r="E13" s="109"/>
      <c r="F13" s="115"/>
    </row>
    <row r="14" spans="1:6" ht="3" customHeight="1">
      <c r="A14" s="112"/>
      <c r="B14" s="106"/>
      <c r="C14" s="106"/>
      <c r="D14" s="109"/>
      <c r="E14" s="109"/>
      <c r="F14" s="115"/>
    </row>
    <row r="15" spans="1:6" ht="3" customHeight="1">
      <c r="A15" s="112"/>
      <c r="B15" s="106"/>
      <c r="C15" s="106"/>
      <c r="D15" s="109"/>
      <c r="E15" s="109"/>
      <c r="F15" s="115"/>
    </row>
    <row r="16" spans="1:6" ht="3" customHeight="1">
      <c r="A16" s="112"/>
      <c r="B16" s="106"/>
      <c r="C16" s="106"/>
      <c r="D16" s="109"/>
      <c r="E16" s="109"/>
      <c r="F16" s="115"/>
    </row>
    <row r="17" spans="1:6" ht="23.45" customHeight="1">
      <c r="A17" s="113"/>
      <c r="B17" s="107"/>
      <c r="C17" s="107"/>
      <c r="D17" s="110"/>
      <c r="E17" s="110"/>
      <c r="F17" s="116"/>
    </row>
    <row r="18" spans="1:6" ht="12.6" customHeight="1">
      <c r="A18" s="17">
        <v>1</v>
      </c>
      <c r="B18" s="18">
        <v>2</v>
      </c>
      <c r="C18" s="19">
        <v>3</v>
      </c>
      <c r="D18" s="20" t="s">
        <v>28</v>
      </c>
      <c r="E18" s="21" t="s">
        <v>29</v>
      </c>
      <c r="F18" s="22" t="s">
        <v>30</v>
      </c>
    </row>
    <row r="19" spans="1:6" ht="15">
      <c r="A19" s="23" t="s">
        <v>31</v>
      </c>
      <c r="B19" s="24" t="s">
        <v>32</v>
      </c>
      <c r="C19" s="25" t="s">
        <v>33</v>
      </c>
      <c r="D19" s="26">
        <v>85577700</v>
      </c>
      <c r="E19" s="27">
        <v>40245983.799999997</v>
      </c>
      <c r="F19" s="26">
        <f>IF(OR(D19="-",IF(E19="-",0,E19)&gt;=IF(D19="-",0,D19)),"-",IF(D19="-",0,D19)-IF(E19="-",0,E19))</f>
        <v>45331716.200000003</v>
      </c>
    </row>
    <row r="20" spans="1:6" ht="15">
      <c r="A20" s="28" t="s">
        <v>34</v>
      </c>
      <c r="B20" s="29"/>
      <c r="C20" s="30"/>
      <c r="D20" s="31"/>
      <c r="E20" s="31"/>
      <c r="F20" s="32"/>
    </row>
    <row r="21" spans="1:6" ht="30">
      <c r="A21" s="33" t="s">
        <v>35</v>
      </c>
      <c r="B21" s="34" t="s">
        <v>32</v>
      </c>
      <c r="C21" s="35" t="s">
        <v>36</v>
      </c>
      <c r="D21" s="36">
        <v>11628000</v>
      </c>
      <c r="E21" s="36">
        <v>4061272.45</v>
      </c>
      <c r="F21" s="37">
        <f t="shared" ref="F21:F52" si="0">IF(OR(D21="-",IF(E21="-",0,E21)&gt;=IF(D21="-",0,D21)),"-",IF(D21="-",0,D21)-IF(E21="-",0,E21))</f>
        <v>7566727.5499999998</v>
      </c>
    </row>
    <row r="22" spans="1:6" ht="15">
      <c r="A22" s="33" t="s">
        <v>37</v>
      </c>
      <c r="B22" s="34" t="s">
        <v>32</v>
      </c>
      <c r="C22" s="35" t="s">
        <v>38</v>
      </c>
      <c r="D22" s="36">
        <v>2857600</v>
      </c>
      <c r="E22" s="36">
        <v>1511629.38</v>
      </c>
      <c r="F22" s="37">
        <f t="shared" si="0"/>
        <v>1345970.62</v>
      </c>
    </row>
    <row r="23" spans="1:6" ht="15">
      <c r="A23" s="33" t="s">
        <v>39</v>
      </c>
      <c r="B23" s="34" t="s">
        <v>32</v>
      </c>
      <c r="C23" s="35" t="s">
        <v>40</v>
      </c>
      <c r="D23" s="36">
        <v>2857600</v>
      </c>
      <c r="E23" s="36">
        <v>1511629.38</v>
      </c>
      <c r="F23" s="37">
        <f t="shared" si="0"/>
        <v>1345970.62</v>
      </c>
    </row>
    <row r="24" spans="1:6" ht="120">
      <c r="A24" s="38" t="s">
        <v>41</v>
      </c>
      <c r="B24" s="34" t="s">
        <v>32</v>
      </c>
      <c r="C24" s="35" t="s">
        <v>42</v>
      </c>
      <c r="D24" s="36">
        <v>2857600</v>
      </c>
      <c r="E24" s="36">
        <v>1238187.04</v>
      </c>
      <c r="F24" s="37">
        <f t="shared" si="0"/>
        <v>1619412.96</v>
      </c>
    </row>
    <row r="25" spans="1:6" ht="165">
      <c r="A25" s="38" t="s">
        <v>43</v>
      </c>
      <c r="B25" s="34" t="s">
        <v>32</v>
      </c>
      <c r="C25" s="35" t="s">
        <v>44</v>
      </c>
      <c r="D25" s="36" t="s">
        <v>45</v>
      </c>
      <c r="E25" s="36">
        <v>1235688.6399999999</v>
      </c>
      <c r="F25" s="37" t="str">
        <f t="shared" si="0"/>
        <v>-</v>
      </c>
    </row>
    <row r="26" spans="1:6" ht="135">
      <c r="A26" s="38" t="s">
        <v>46</v>
      </c>
      <c r="B26" s="34" t="s">
        <v>32</v>
      </c>
      <c r="C26" s="35" t="s">
        <v>47</v>
      </c>
      <c r="D26" s="36" t="s">
        <v>45</v>
      </c>
      <c r="E26" s="36">
        <v>2297.1</v>
      </c>
      <c r="F26" s="37" t="str">
        <f t="shared" si="0"/>
        <v>-</v>
      </c>
    </row>
    <row r="27" spans="1:6" ht="180">
      <c r="A27" s="38" t="s">
        <v>48</v>
      </c>
      <c r="B27" s="34" t="s">
        <v>32</v>
      </c>
      <c r="C27" s="35" t="s">
        <v>49</v>
      </c>
      <c r="D27" s="36" t="s">
        <v>45</v>
      </c>
      <c r="E27" s="36">
        <v>201.3</v>
      </c>
      <c r="F27" s="37" t="str">
        <f t="shared" si="0"/>
        <v>-</v>
      </c>
    </row>
    <row r="28" spans="1:6" ht="180">
      <c r="A28" s="38" t="s">
        <v>50</v>
      </c>
      <c r="B28" s="34" t="s">
        <v>32</v>
      </c>
      <c r="C28" s="35" t="s">
        <v>51</v>
      </c>
      <c r="D28" s="36" t="s">
        <v>45</v>
      </c>
      <c r="E28" s="36">
        <v>-19294.48</v>
      </c>
      <c r="F28" s="37" t="str">
        <f t="shared" si="0"/>
        <v>-</v>
      </c>
    </row>
    <row r="29" spans="1:6" ht="225">
      <c r="A29" s="38" t="s">
        <v>52</v>
      </c>
      <c r="B29" s="34" t="s">
        <v>32</v>
      </c>
      <c r="C29" s="35" t="s">
        <v>53</v>
      </c>
      <c r="D29" s="36" t="s">
        <v>45</v>
      </c>
      <c r="E29" s="36">
        <v>-19279.919999999998</v>
      </c>
      <c r="F29" s="37" t="str">
        <f t="shared" si="0"/>
        <v>-</v>
      </c>
    </row>
    <row r="30" spans="1:6" ht="195">
      <c r="A30" s="38" t="s">
        <v>54</v>
      </c>
      <c r="B30" s="34" t="s">
        <v>32</v>
      </c>
      <c r="C30" s="35" t="s">
        <v>55</v>
      </c>
      <c r="D30" s="36" t="s">
        <v>45</v>
      </c>
      <c r="E30" s="36">
        <v>-16.23</v>
      </c>
      <c r="F30" s="37" t="str">
        <f t="shared" si="0"/>
        <v>-</v>
      </c>
    </row>
    <row r="31" spans="1:6" ht="240">
      <c r="A31" s="38" t="s">
        <v>56</v>
      </c>
      <c r="B31" s="34" t="s">
        <v>32</v>
      </c>
      <c r="C31" s="35" t="s">
        <v>57</v>
      </c>
      <c r="D31" s="36" t="s">
        <v>45</v>
      </c>
      <c r="E31" s="36">
        <v>1.67</v>
      </c>
      <c r="F31" s="37" t="str">
        <f t="shared" si="0"/>
        <v>-</v>
      </c>
    </row>
    <row r="32" spans="1:6" ht="75">
      <c r="A32" s="33" t="s">
        <v>58</v>
      </c>
      <c r="B32" s="34" t="s">
        <v>32</v>
      </c>
      <c r="C32" s="35" t="s">
        <v>59</v>
      </c>
      <c r="D32" s="36" t="s">
        <v>45</v>
      </c>
      <c r="E32" s="36">
        <v>52717.86</v>
      </c>
      <c r="F32" s="37" t="str">
        <f t="shared" si="0"/>
        <v>-</v>
      </c>
    </row>
    <row r="33" spans="1:6" ht="120">
      <c r="A33" s="33" t="s">
        <v>60</v>
      </c>
      <c r="B33" s="34" t="s">
        <v>32</v>
      </c>
      <c r="C33" s="35" t="s">
        <v>61</v>
      </c>
      <c r="D33" s="36" t="s">
        <v>45</v>
      </c>
      <c r="E33" s="36">
        <v>52254.59</v>
      </c>
      <c r="F33" s="37" t="str">
        <f t="shared" si="0"/>
        <v>-</v>
      </c>
    </row>
    <row r="34" spans="1:6" ht="90">
      <c r="A34" s="33" t="s">
        <v>62</v>
      </c>
      <c r="B34" s="34" t="s">
        <v>32</v>
      </c>
      <c r="C34" s="35" t="s">
        <v>63</v>
      </c>
      <c r="D34" s="36" t="s">
        <v>45</v>
      </c>
      <c r="E34" s="36">
        <v>396.8</v>
      </c>
      <c r="F34" s="37" t="str">
        <f t="shared" si="0"/>
        <v>-</v>
      </c>
    </row>
    <row r="35" spans="1:6" ht="135">
      <c r="A35" s="33" t="s">
        <v>64</v>
      </c>
      <c r="B35" s="34" t="s">
        <v>32</v>
      </c>
      <c r="C35" s="35" t="s">
        <v>65</v>
      </c>
      <c r="D35" s="36" t="s">
        <v>45</v>
      </c>
      <c r="E35" s="36">
        <v>66.47</v>
      </c>
      <c r="F35" s="37" t="str">
        <f t="shared" si="0"/>
        <v>-</v>
      </c>
    </row>
    <row r="36" spans="1:6" ht="150">
      <c r="A36" s="38" t="s">
        <v>66</v>
      </c>
      <c r="B36" s="34" t="s">
        <v>32</v>
      </c>
      <c r="C36" s="35" t="s">
        <v>67</v>
      </c>
      <c r="D36" s="36" t="s">
        <v>45</v>
      </c>
      <c r="E36" s="36">
        <v>240018.96</v>
      </c>
      <c r="F36" s="37" t="str">
        <f t="shared" si="0"/>
        <v>-</v>
      </c>
    </row>
    <row r="37" spans="1:6" ht="150">
      <c r="A37" s="38" t="s">
        <v>66</v>
      </c>
      <c r="B37" s="34" t="s">
        <v>32</v>
      </c>
      <c r="C37" s="35" t="s">
        <v>68</v>
      </c>
      <c r="D37" s="36" t="s">
        <v>45</v>
      </c>
      <c r="E37" s="36">
        <v>240002.76</v>
      </c>
      <c r="F37" s="37" t="str">
        <f t="shared" si="0"/>
        <v>-</v>
      </c>
    </row>
    <row r="38" spans="1:6" ht="150">
      <c r="A38" s="38" t="s">
        <v>66</v>
      </c>
      <c r="B38" s="34" t="s">
        <v>32</v>
      </c>
      <c r="C38" s="35" t="s">
        <v>69</v>
      </c>
      <c r="D38" s="36" t="s">
        <v>45</v>
      </c>
      <c r="E38" s="36">
        <v>16.2</v>
      </c>
      <c r="F38" s="37" t="str">
        <f t="shared" si="0"/>
        <v>-</v>
      </c>
    </row>
    <row r="39" spans="1:6" ht="15">
      <c r="A39" s="33" t="s">
        <v>70</v>
      </c>
      <c r="B39" s="34" t="s">
        <v>32</v>
      </c>
      <c r="C39" s="35" t="s">
        <v>71</v>
      </c>
      <c r="D39" s="36">
        <v>2471000</v>
      </c>
      <c r="E39" s="36">
        <v>1636954.32</v>
      </c>
      <c r="F39" s="37">
        <f t="shared" si="0"/>
        <v>834045.67999999993</v>
      </c>
    </row>
    <row r="40" spans="1:6" ht="15">
      <c r="A40" s="33" t="s">
        <v>72</v>
      </c>
      <c r="B40" s="34" t="s">
        <v>32</v>
      </c>
      <c r="C40" s="35" t="s">
        <v>73</v>
      </c>
      <c r="D40" s="36">
        <v>2471000</v>
      </c>
      <c r="E40" s="36">
        <v>1636954.32</v>
      </c>
      <c r="F40" s="37">
        <f t="shared" si="0"/>
        <v>834045.67999999993</v>
      </c>
    </row>
    <row r="41" spans="1:6" ht="15">
      <c r="A41" s="33" t="s">
        <v>72</v>
      </c>
      <c r="B41" s="34" t="s">
        <v>32</v>
      </c>
      <c r="C41" s="35" t="s">
        <v>74</v>
      </c>
      <c r="D41" s="36">
        <v>2471000</v>
      </c>
      <c r="E41" s="36">
        <v>1636954.32</v>
      </c>
      <c r="F41" s="37">
        <f t="shared" si="0"/>
        <v>834045.67999999993</v>
      </c>
    </row>
    <row r="42" spans="1:6" ht="75">
      <c r="A42" s="33" t="s">
        <v>75</v>
      </c>
      <c r="B42" s="34" t="s">
        <v>32</v>
      </c>
      <c r="C42" s="35" t="s">
        <v>76</v>
      </c>
      <c r="D42" s="36" t="s">
        <v>45</v>
      </c>
      <c r="E42" s="36">
        <v>1617652.08</v>
      </c>
      <c r="F42" s="37" t="str">
        <f t="shared" si="0"/>
        <v>-</v>
      </c>
    </row>
    <row r="43" spans="1:6" ht="30">
      <c r="A43" s="33" t="s">
        <v>77</v>
      </c>
      <c r="B43" s="34" t="s">
        <v>32</v>
      </c>
      <c r="C43" s="35" t="s">
        <v>78</v>
      </c>
      <c r="D43" s="36" t="s">
        <v>45</v>
      </c>
      <c r="E43" s="36">
        <v>18705.060000000001</v>
      </c>
      <c r="F43" s="37" t="str">
        <f t="shared" si="0"/>
        <v>-</v>
      </c>
    </row>
    <row r="44" spans="1:6" ht="75">
      <c r="A44" s="33" t="s">
        <v>79</v>
      </c>
      <c r="B44" s="34" t="s">
        <v>32</v>
      </c>
      <c r="C44" s="35" t="s">
        <v>80</v>
      </c>
      <c r="D44" s="36" t="s">
        <v>45</v>
      </c>
      <c r="E44" s="36">
        <v>597.17999999999995</v>
      </c>
      <c r="F44" s="37" t="str">
        <f t="shared" si="0"/>
        <v>-</v>
      </c>
    </row>
    <row r="45" spans="1:6" ht="15">
      <c r="A45" s="33" t="s">
        <v>81</v>
      </c>
      <c r="B45" s="34" t="s">
        <v>32</v>
      </c>
      <c r="C45" s="35" t="s">
        <v>82</v>
      </c>
      <c r="D45" s="36">
        <v>6099000</v>
      </c>
      <c r="E45" s="36">
        <v>712681.77</v>
      </c>
      <c r="F45" s="37">
        <f t="shared" si="0"/>
        <v>5386318.2300000004</v>
      </c>
    </row>
    <row r="46" spans="1:6" ht="15">
      <c r="A46" s="33" t="s">
        <v>83</v>
      </c>
      <c r="B46" s="34" t="s">
        <v>32</v>
      </c>
      <c r="C46" s="35" t="s">
        <v>84</v>
      </c>
      <c r="D46" s="36">
        <v>1755400</v>
      </c>
      <c r="E46" s="36">
        <v>27202.93</v>
      </c>
      <c r="F46" s="37">
        <f t="shared" si="0"/>
        <v>1728197.07</v>
      </c>
    </row>
    <row r="47" spans="1:6" ht="75">
      <c r="A47" s="33" t="s">
        <v>85</v>
      </c>
      <c r="B47" s="34" t="s">
        <v>32</v>
      </c>
      <c r="C47" s="35" t="s">
        <v>86</v>
      </c>
      <c r="D47" s="36">
        <v>1755400</v>
      </c>
      <c r="E47" s="36">
        <v>27202.93</v>
      </c>
      <c r="F47" s="37">
        <f t="shared" si="0"/>
        <v>1728197.07</v>
      </c>
    </row>
    <row r="48" spans="1:6" ht="120">
      <c r="A48" s="33" t="s">
        <v>87</v>
      </c>
      <c r="B48" s="34" t="s">
        <v>32</v>
      </c>
      <c r="C48" s="35" t="s">
        <v>88</v>
      </c>
      <c r="D48" s="36" t="s">
        <v>45</v>
      </c>
      <c r="E48" s="36">
        <v>23031.13</v>
      </c>
      <c r="F48" s="37" t="str">
        <f t="shared" si="0"/>
        <v>-</v>
      </c>
    </row>
    <row r="49" spans="1:6" ht="90">
      <c r="A49" s="33" t="s">
        <v>89</v>
      </c>
      <c r="B49" s="34" t="s">
        <v>32</v>
      </c>
      <c r="C49" s="35" t="s">
        <v>90</v>
      </c>
      <c r="D49" s="36" t="s">
        <v>45</v>
      </c>
      <c r="E49" s="36">
        <v>4171.8</v>
      </c>
      <c r="F49" s="37" t="str">
        <f t="shared" si="0"/>
        <v>-</v>
      </c>
    </row>
    <row r="50" spans="1:6" ht="15">
      <c r="A50" s="33" t="s">
        <v>91</v>
      </c>
      <c r="B50" s="34" t="s">
        <v>32</v>
      </c>
      <c r="C50" s="35" t="s">
        <v>92</v>
      </c>
      <c r="D50" s="36">
        <v>4343600</v>
      </c>
      <c r="E50" s="36">
        <v>685478.84</v>
      </c>
      <c r="F50" s="37">
        <f t="shared" si="0"/>
        <v>3658121.16</v>
      </c>
    </row>
    <row r="51" spans="1:6" ht="15">
      <c r="A51" s="33" t="s">
        <v>93</v>
      </c>
      <c r="B51" s="34" t="s">
        <v>32</v>
      </c>
      <c r="C51" s="35" t="s">
        <v>94</v>
      </c>
      <c r="D51" s="36">
        <v>667900</v>
      </c>
      <c r="E51" s="36">
        <v>349436.23</v>
      </c>
      <c r="F51" s="37">
        <f t="shared" si="0"/>
        <v>318463.77</v>
      </c>
    </row>
    <row r="52" spans="1:6" ht="60">
      <c r="A52" s="33" t="s">
        <v>95</v>
      </c>
      <c r="B52" s="34" t="s">
        <v>32</v>
      </c>
      <c r="C52" s="35" t="s">
        <v>96</v>
      </c>
      <c r="D52" s="36">
        <v>667900</v>
      </c>
      <c r="E52" s="36">
        <v>349436.23</v>
      </c>
      <c r="F52" s="37">
        <f t="shared" si="0"/>
        <v>318463.77</v>
      </c>
    </row>
    <row r="53" spans="1:6" ht="15">
      <c r="A53" s="33" t="s">
        <v>97</v>
      </c>
      <c r="B53" s="34" t="s">
        <v>32</v>
      </c>
      <c r="C53" s="35" t="s">
        <v>98</v>
      </c>
      <c r="D53" s="36">
        <v>3675700</v>
      </c>
      <c r="E53" s="36">
        <v>336042.61</v>
      </c>
      <c r="F53" s="37">
        <f t="shared" ref="F53:F84" si="1">IF(OR(D53="-",IF(E53="-",0,E53)&gt;=IF(D53="-",0,D53)),"-",IF(D53="-",0,D53)-IF(E53="-",0,E53))</f>
        <v>3339657.39</v>
      </c>
    </row>
    <row r="54" spans="1:6" ht="60">
      <c r="A54" s="33" t="s">
        <v>99</v>
      </c>
      <c r="B54" s="34" t="s">
        <v>32</v>
      </c>
      <c r="C54" s="35" t="s">
        <v>100</v>
      </c>
      <c r="D54" s="36">
        <v>3675700</v>
      </c>
      <c r="E54" s="36">
        <v>336042.61</v>
      </c>
      <c r="F54" s="37">
        <f t="shared" si="1"/>
        <v>3339657.39</v>
      </c>
    </row>
    <row r="55" spans="1:6" ht="45">
      <c r="A55" s="33" t="s">
        <v>101</v>
      </c>
      <c r="B55" s="34" t="s">
        <v>32</v>
      </c>
      <c r="C55" s="35" t="s">
        <v>102</v>
      </c>
      <c r="D55" s="36" t="s">
        <v>45</v>
      </c>
      <c r="E55" s="36">
        <v>10006.98</v>
      </c>
      <c r="F55" s="37" t="str">
        <f t="shared" si="1"/>
        <v>-</v>
      </c>
    </row>
    <row r="56" spans="1:6" ht="30">
      <c r="A56" s="33" t="s">
        <v>103</v>
      </c>
      <c r="B56" s="34" t="s">
        <v>32</v>
      </c>
      <c r="C56" s="35" t="s">
        <v>104</v>
      </c>
      <c r="D56" s="36" t="s">
        <v>45</v>
      </c>
      <c r="E56" s="36">
        <v>10006.98</v>
      </c>
      <c r="F56" s="37" t="str">
        <f t="shared" si="1"/>
        <v>-</v>
      </c>
    </row>
    <row r="57" spans="1:6" ht="30">
      <c r="A57" s="33" t="s">
        <v>105</v>
      </c>
      <c r="B57" s="34" t="s">
        <v>32</v>
      </c>
      <c r="C57" s="35" t="s">
        <v>106</v>
      </c>
      <c r="D57" s="36" t="s">
        <v>45</v>
      </c>
      <c r="E57" s="36">
        <v>10006.98</v>
      </c>
      <c r="F57" s="37" t="str">
        <f t="shared" si="1"/>
        <v>-</v>
      </c>
    </row>
    <row r="58" spans="1:6" ht="30">
      <c r="A58" s="33" t="s">
        <v>107</v>
      </c>
      <c r="B58" s="34" t="s">
        <v>32</v>
      </c>
      <c r="C58" s="35" t="s">
        <v>108</v>
      </c>
      <c r="D58" s="36" t="s">
        <v>45</v>
      </c>
      <c r="E58" s="36">
        <v>10006.98</v>
      </c>
      <c r="F58" s="37" t="str">
        <f t="shared" si="1"/>
        <v>-</v>
      </c>
    </row>
    <row r="59" spans="1:6" ht="30">
      <c r="A59" s="33" t="s">
        <v>109</v>
      </c>
      <c r="B59" s="34" t="s">
        <v>32</v>
      </c>
      <c r="C59" s="35" t="s">
        <v>110</v>
      </c>
      <c r="D59" s="36">
        <v>10400</v>
      </c>
      <c r="E59" s="36" t="s">
        <v>45</v>
      </c>
      <c r="F59" s="37">
        <f t="shared" si="1"/>
        <v>10400</v>
      </c>
    </row>
    <row r="60" spans="1:6" ht="60">
      <c r="A60" s="33" t="s">
        <v>111</v>
      </c>
      <c r="B60" s="34" t="s">
        <v>32</v>
      </c>
      <c r="C60" s="35" t="s">
        <v>112</v>
      </c>
      <c r="D60" s="36">
        <v>10400</v>
      </c>
      <c r="E60" s="36" t="s">
        <v>45</v>
      </c>
      <c r="F60" s="37">
        <f t="shared" si="1"/>
        <v>10400</v>
      </c>
    </row>
    <row r="61" spans="1:6" ht="90">
      <c r="A61" s="33" t="s">
        <v>113</v>
      </c>
      <c r="B61" s="34" t="s">
        <v>32</v>
      </c>
      <c r="C61" s="35" t="s">
        <v>114</v>
      </c>
      <c r="D61" s="36">
        <v>10400</v>
      </c>
      <c r="E61" s="36" t="s">
        <v>45</v>
      </c>
      <c r="F61" s="37">
        <f t="shared" si="1"/>
        <v>10400</v>
      </c>
    </row>
    <row r="62" spans="1:6" ht="15">
      <c r="A62" s="33" t="s">
        <v>115</v>
      </c>
      <c r="B62" s="34" t="s">
        <v>32</v>
      </c>
      <c r="C62" s="35" t="s">
        <v>116</v>
      </c>
      <c r="D62" s="36">
        <v>190000</v>
      </c>
      <c r="E62" s="36">
        <v>190000</v>
      </c>
      <c r="F62" s="37" t="str">
        <f t="shared" si="1"/>
        <v>-</v>
      </c>
    </row>
    <row r="63" spans="1:6" ht="15">
      <c r="A63" s="33" t="s">
        <v>117</v>
      </c>
      <c r="B63" s="34" t="s">
        <v>32</v>
      </c>
      <c r="C63" s="35" t="s">
        <v>118</v>
      </c>
      <c r="D63" s="36">
        <v>190000</v>
      </c>
      <c r="E63" s="36">
        <v>190000</v>
      </c>
      <c r="F63" s="37" t="str">
        <f t="shared" si="1"/>
        <v>-</v>
      </c>
    </row>
    <row r="64" spans="1:6" ht="30">
      <c r="A64" s="33" t="s">
        <v>119</v>
      </c>
      <c r="B64" s="34" t="s">
        <v>32</v>
      </c>
      <c r="C64" s="35" t="s">
        <v>120</v>
      </c>
      <c r="D64" s="36">
        <v>190000</v>
      </c>
      <c r="E64" s="36">
        <v>190000</v>
      </c>
      <c r="F64" s="37" t="str">
        <f t="shared" si="1"/>
        <v>-</v>
      </c>
    </row>
    <row r="65" spans="1:6" ht="90">
      <c r="A65" s="33" t="s">
        <v>121</v>
      </c>
      <c r="B65" s="34" t="s">
        <v>32</v>
      </c>
      <c r="C65" s="35" t="s">
        <v>122</v>
      </c>
      <c r="D65" s="36">
        <v>190000</v>
      </c>
      <c r="E65" s="36">
        <v>190000</v>
      </c>
      <c r="F65" s="37" t="str">
        <f t="shared" si="1"/>
        <v>-</v>
      </c>
    </row>
    <row r="66" spans="1:6" ht="15">
      <c r="A66" s="33" t="s">
        <v>123</v>
      </c>
      <c r="B66" s="34" t="s">
        <v>32</v>
      </c>
      <c r="C66" s="35" t="s">
        <v>124</v>
      </c>
      <c r="D66" s="36">
        <v>73949700</v>
      </c>
      <c r="E66" s="36">
        <v>36184711.350000001</v>
      </c>
      <c r="F66" s="37">
        <f t="shared" si="1"/>
        <v>37764988.649999999</v>
      </c>
    </row>
    <row r="67" spans="1:6" ht="60">
      <c r="A67" s="33" t="s">
        <v>125</v>
      </c>
      <c r="B67" s="34" t="s">
        <v>32</v>
      </c>
      <c r="C67" s="35" t="s">
        <v>126</v>
      </c>
      <c r="D67" s="36">
        <v>73949700</v>
      </c>
      <c r="E67" s="36">
        <v>36181711.350000001</v>
      </c>
      <c r="F67" s="37">
        <f t="shared" si="1"/>
        <v>37767988.649999999</v>
      </c>
    </row>
    <row r="68" spans="1:6" ht="30">
      <c r="A68" s="33" t="s">
        <v>127</v>
      </c>
      <c r="B68" s="34" t="s">
        <v>32</v>
      </c>
      <c r="C68" s="35" t="s">
        <v>128</v>
      </c>
      <c r="D68" s="36">
        <v>9107200</v>
      </c>
      <c r="E68" s="36">
        <v>8804000</v>
      </c>
      <c r="F68" s="37">
        <f t="shared" si="1"/>
        <v>303200</v>
      </c>
    </row>
    <row r="69" spans="1:6" ht="30">
      <c r="A69" s="33" t="s">
        <v>129</v>
      </c>
      <c r="B69" s="34" t="s">
        <v>32</v>
      </c>
      <c r="C69" s="35" t="s">
        <v>130</v>
      </c>
      <c r="D69" s="36">
        <v>9094500</v>
      </c>
      <c r="E69" s="36">
        <v>8791300</v>
      </c>
      <c r="F69" s="37">
        <f t="shared" si="1"/>
        <v>303200</v>
      </c>
    </row>
    <row r="70" spans="1:6" ht="60">
      <c r="A70" s="33" t="s">
        <v>131</v>
      </c>
      <c r="B70" s="34" t="s">
        <v>32</v>
      </c>
      <c r="C70" s="35" t="s">
        <v>132</v>
      </c>
      <c r="D70" s="36">
        <v>9094500</v>
      </c>
      <c r="E70" s="36">
        <v>8791300</v>
      </c>
      <c r="F70" s="37">
        <f t="shared" si="1"/>
        <v>303200</v>
      </c>
    </row>
    <row r="71" spans="1:6" ht="45">
      <c r="A71" s="33" t="s">
        <v>133</v>
      </c>
      <c r="B71" s="34" t="s">
        <v>32</v>
      </c>
      <c r="C71" s="35" t="s">
        <v>134</v>
      </c>
      <c r="D71" s="36">
        <v>12700</v>
      </c>
      <c r="E71" s="36">
        <v>12700</v>
      </c>
      <c r="F71" s="37" t="str">
        <f t="shared" si="1"/>
        <v>-</v>
      </c>
    </row>
    <row r="72" spans="1:6" ht="45">
      <c r="A72" s="33" t="s">
        <v>135</v>
      </c>
      <c r="B72" s="34" t="s">
        <v>32</v>
      </c>
      <c r="C72" s="35" t="s">
        <v>136</v>
      </c>
      <c r="D72" s="36">
        <v>12700</v>
      </c>
      <c r="E72" s="36">
        <v>12700</v>
      </c>
      <c r="F72" s="37" t="str">
        <f t="shared" si="1"/>
        <v>-</v>
      </c>
    </row>
    <row r="73" spans="1:6" ht="30">
      <c r="A73" s="33" t="s">
        <v>137</v>
      </c>
      <c r="B73" s="34" t="s">
        <v>32</v>
      </c>
      <c r="C73" s="35" t="s">
        <v>138</v>
      </c>
      <c r="D73" s="36">
        <v>255600</v>
      </c>
      <c r="E73" s="36">
        <v>139672.31</v>
      </c>
      <c r="F73" s="37">
        <f t="shared" si="1"/>
        <v>115927.69</v>
      </c>
    </row>
    <row r="74" spans="1:6" ht="60">
      <c r="A74" s="33" t="s">
        <v>139</v>
      </c>
      <c r="B74" s="34" t="s">
        <v>32</v>
      </c>
      <c r="C74" s="35" t="s">
        <v>140</v>
      </c>
      <c r="D74" s="36">
        <v>200</v>
      </c>
      <c r="E74" s="36">
        <v>200</v>
      </c>
      <c r="F74" s="37" t="str">
        <f t="shared" si="1"/>
        <v>-</v>
      </c>
    </row>
    <row r="75" spans="1:6" ht="60">
      <c r="A75" s="33" t="s">
        <v>141</v>
      </c>
      <c r="B75" s="34" t="s">
        <v>32</v>
      </c>
      <c r="C75" s="35" t="s">
        <v>142</v>
      </c>
      <c r="D75" s="36">
        <v>200</v>
      </c>
      <c r="E75" s="36">
        <v>200</v>
      </c>
      <c r="F75" s="37" t="str">
        <f t="shared" si="1"/>
        <v>-</v>
      </c>
    </row>
    <row r="76" spans="1:6" ht="75">
      <c r="A76" s="33" t="s">
        <v>143</v>
      </c>
      <c r="B76" s="34" t="s">
        <v>32</v>
      </c>
      <c r="C76" s="35" t="s">
        <v>144</v>
      </c>
      <c r="D76" s="36">
        <v>255400</v>
      </c>
      <c r="E76" s="36">
        <v>139472.31</v>
      </c>
      <c r="F76" s="37">
        <f t="shared" si="1"/>
        <v>115927.69</v>
      </c>
    </row>
    <row r="77" spans="1:6" ht="75">
      <c r="A77" s="33" t="s">
        <v>145</v>
      </c>
      <c r="B77" s="34" t="s">
        <v>32</v>
      </c>
      <c r="C77" s="35" t="s">
        <v>146</v>
      </c>
      <c r="D77" s="36">
        <v>255400</v>
      </c>
      <c r="E77" s="36">
        <v>139472.31</v>
      </c>
      <c r="F77" s="37">
        <f t="shared" si="1"/>
        <v>115927.69</v>
      </c>
    </row>
    <row r="78" spans="1:6" ht="15">
      <c r="A78" s="33" t="s">
        <v>147</v>
      </c>
      <c r="B78" s="34" t="s">
        <v>32</v>
      </c>
      <c r="C78" s="35" t="s">
        <v>148</v>
      </c>
      <c r="D78" s="36">
        <v>64586900</v>
      </c>
      <c r="E78" s="36">
        <v>27238039.039999999</v>
      </c>
      <c r="F78" s="37">
        <f t="shared" si="1"/>
        <v>37348860.960000001</v>
      </c>
    </row>
    <row r="79" spans="1:6" ht="105">
      <c r="A79" s="33" t="s">
        <v>149</v>
      </c>
      <c r="B79" s="34" t="s">
        <v>32</v>
      </c>
      <c r="C79" s="35" t="s">
        <v>150</v>
      </c>
      <c r="D79" s="36">
        <v>23241400</v>
      </c>
      <c r="E79" s="36">
        <v>4746417.2300000004</v>
      </c>
      <c r="F79" s="37">
        <f t="shared" si="1"/>
        <v>18494982.77</v>
      </c>
    </row>
    <row r="80" spans="1:6" ht="105">
      <c r="A80" s="33" t="s">
        <v>151</v>
      </c>
      <c r="B80" s="34" t="s">
        <v>32</v>
      </c>
      <c r="C80" s="35" t="s">
        <v>152</v>
      </c>
      <c r="D80" s="36">
        <v>23241400</v>
      </c>
      <c r="E80" s="36">
        <v>4746417.2300000004</v>
      </c>
      <c r="F80" s="37">
        <f t="shared" si="1"/>
        <v>18494982.77</v>
      </c>
    </row>
    <row r="81" spans="1:6" ht="30">
      <c r="A81" s="33" t="s">
        <v>153</v>
      </c>
      <c r="B81" s="34" t="s">
        <v>32</v>
      </c>
      <c r="C81" s="35" t="s">
        <v>154</v>
      </c>
      <c r="D81" s="36">
        <v>41345500</v>
      </c>
      <c r="E81" s="36">
        <v>22491621.809999999</v>
      </c>
      <c r="F81" s="37">
        <f t="shared" si="1"/>
        <v>18853878.190000001</v>
      </c>
    </row>
    <row r="82" spans="1:6" ht="45">
      <c r="A82" s="33" t="s">
        <v>155</v>
      </c>
      <c r="B82" s="34" t="s">
        <v>32</v>
      </c>
      <c r="C82" s="35" t="s">
        <v>156</v>
      </c>
      <c r="D82" s="36">
        <v>41345500</v>
      </c>
      <c r="E82" s="36">
        <v>22491621.809999999</v>
      </c>
      <c r="F82" s="37">
        <f t="shared" si="1"/>
        <v>18853878.190000001</v>
      </c>
    </row>
    <row r="83" spans="1:6" ht="30">
      <c r="A83" s="33" t="s">
        <v>157</v>
      </c>
      <c r="B83" s="34" t="s">
        <v>32</v>
      </c>
      <c r="C83" s="35" t="s">
        <v>158</v>
      </c>
      <c r="D83" s="36" t="s">
        <v>45</v>
      </c>
      <c r="E83" s="36">
        <v>3000</v>
      </c>
      <c r="F83" s="37" t="str">
        <f t="shared" si="1"/>
        <v>-</v>
      </c>
    </row>
    <row r="84" spans="1:6" ht="30">
      <c r="A84" s="33" t="s">
        <v>159</v>
      </c>
      <c r="B84" s="34" t="s">
        <v>32</v>
      </c>
      <c r="C84" s="35" t="s">
        <v>160</v>
      </c>
      <c r="D84" s="36" t="s">
        <v>45</v>
      </c>
      <c r="E84" s="36">
        <v>3000</v>
      </c>
      <c r="F84" s="37" t="str">
        <f t="shared" si="1"/>
        <v>-</v>
      </c>
    </row>
    <row r="85" spans="1:6" ht="30">
      <c r="A85" s="33" t="s">
        <v>159</v>
      </c>
      <c r="B85" s="34" t="s">
        <v>32</v>
      </c>
      <c r="C85" s="35" t="s">
        <v>161</v>
      </c>
      <c r="D85" s="36" t="s">
        <v>45</v>
      </c>
      <c r="E85" s="36">
        <v>3000</v>
      </c>
      <c r="F85" s="37" t="str">
        <f t="shared" ref="F85" si="2">IF(OR(D85="-",IF(E85="-",0,E85)&gt;=IF(D85="-",0,D85)),"-",IF(D85="-",0,D85)-IF(E85="-",0,E85))</f>
        <v>-</v>
      </c>
    </row>
    <row r="86" spans="1:6" ht="12.75" customHeight="1">
      <c r="A86" s="39"/>
      <c r="B86" s="40"/>
      <c r="C86" s="40"/>
      <c r="D86" s="41"/>
      <c r="E86" s="41"/>
      <c r="F86" s="41"/>
    </row>
  </sheetData>
  <mergeCells count="12">
    <mergeCell ref="B11:B17"/>
    <mergeCell ref="D11:D17"/>
    <mergeCell ref="C11:C17"/>
    <mergeCell ref="A11:A17"/>
    <mergeCell ref="F11:F17"/>
    <mergeCell ref="E11:E17"/>
    <mergeCell ref="A10:D10"/>
    <mergeCell ref="A1:D1"/>
    <mergeCell ref="A4:D4"/>
    <mergeCell ref="A2:D2"/>
    <mergeCell ref="B6:D6"/>
    <mergeCell ref="B7:D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21"/>
  <sheetViews>
    <sheetView showGridLines="0" workbookViewId="0">
      <selection sqref="A1:IV65536"/>
    </sheetView>
  </sheetViews>
  <sheetFormatPr defaultRowHeight="12.75" customHeight="1"/>
  <cols>
    <col min="1" max="1" width="45.7109375" style="2" customWidth="1"/>
    <col min="2" max="2" width="4.28515625" style="2" customWidth="1"/>
    <col min="3" max="3" width="40.7109375" style="2" customWidth="1"/>
    <col min="4" max="4" width="18.85546875" style="2" customWidth="1"/>
    <col min="5" max="6" width="18.7109375" style="2" customWidth="1"/>
    <col min="7" max="16384" width="9.140625" style="2"/>
  </cols>
  <sheetData>
    <row r="1" spans="1:6" ht="15"/>
    <row r="2" spans="1:6" ht="15" customHeight="1">
      <c r="A2" s="100" t="s">
        <v>162</v>
      </c>
      <c r="B2" s="100"/>
      <c r="C2" s="100"/>
      <c r="D2" s="100"/>
      <c r="E2" s="15"/>
      <c r="F2" s="9" t="s">
        <v>163</v>
      </c>
    </row>
    <row r="3" spans="1:6" ht="13.5" customHeight="1">
      <c r="A3" s="5"/>
      <c r="B3" s="5"/>
      <c r="C3" s="1"/>
      <c r="D3" s="9"/>
      <c r="E3" s="9"/>
      <c r="F3" s="9"/>
    </row>
    <row r="4" spans="1:6" ht="10.15" customHeight="1">
      <c r="A4" s="119" t="s">
        <v>22</v>
      </c>
      <c r="B4" s="105" t="s">
        <v>23</v>
      </c>
      <c r="C4" s="117" t="s">
        <v>164</v>
      </c>
      <c r="D4" s="108" t="s">
        <v>25</v>
      </c>
      <c r="E4" s="122" t="s">
        <v>26</v>
      </c>
      <c r="F4" s="114" t="s">
        <v>27</v>
      </c>
    </row>
    <row r="5" spans="1:6" ht="5.45" customHeight="1">
      <c r="A5" s="120"/>
      <c r="B5" s="106"/>
      <c r="C5" s="118"/>
      <c r="D5" s="109"/>
      <c r="E5" s="123"/>
      <c r="F5" s="115"/>
    </row>
    <row r="6" spans="1:6" ht="9.6" customHeight="1">
      <c r="A6" s="120"/>
      <c r="B6" s="106"/>
      <c r="C6" s="118"/>
      <c r="D6" s="109"/>
      <c r="E6" s="123"/>
      <c r="F6" s="115"/>
    </row>
    <row r="7" spans="1:6" ht="6" customHeight="1">
      <c r="A7" s="120"/>
      <c r="B7" s="106"/>
      <c r="C7" s="118"/>
      <c r="D7" s="109"/>
      <c r="E7" s="123"/>
      <c r="F7" s="115"/>
    </row>
    <row r="8" spans="1:6" ht="6.6" customHeight="1">
      <c r="A8" s="120"/>
      <c r="B8" s="106"/>
      <c r="C8" s="118"/>
      <c r="D8" s="109"/>
      <c r="E8" s="123"/>
      <c r="F8" s="115"/>
    </row>
    <row r="9" spans="1:6" ht="10.9" customHeight="1">
      <c r="A9" s="120"/>
      <c r="B9" s="106"/>
      <c r="C9" s="118"/>
      <c r="D9" s="109"/>
      <c r="E9" s="123"/>
      <c r="F9" s="115"/>
    </row>
    <row r="10" spans="1:6" ht="4.1500000000000004" hidden="1" customHeight="1">
      <c r="A10" s="120"/>
      <c r="B10" s="106"/>
      <c r="C10" s="42"/>
      <c r="D10" s="109"/>
      <c r="E10" s="43"/>
      <c r="F10" s="44"/>
    </row>
    <row r="11" spans="1:6" ht="13.15" hidden="1" customHeight="1">
      <c r="A11" s="121"/>
      <c r="B11" s="107"/>
      <c r="C11" s="45"/>
      <c r="D11" s="110"/>
      <c r="E11" s="46"/>
      <c r="F11" s="47"/>
    </row>
    <row r="12" spans="1:6" ht="13.5" customHeight="1">
      <c r="A12" s="17">
        <v>1</v>
      </c>
      <c r="B12" s="18">
        <v>2</v>
      </c>
      <c r="C12" s="19">
        <v>3</v>
      </c>
      <c r="D12" s="20" t="s">
        <v>28</v>
      </c>
      <c r="E12" s="48" t="s">
        <v>29</v>
      </c>
      <c r="F12" s="22" t="s">
        <v>30</v>
      </c>
    </row>
    <row r="13" spans="1:6" ht="31.5">
      <c r="A13" s="49" t="s">
        <v>165</v>
      </c>
      <c r="B13" s="50" t="s">
        <v>166</v>
      </c>
      <c r="C13" s="51" t="s">
        <v>167</v>
      </c>
      <c r="D13" s="52">
        <v>88061100</v>
      </c>
      <c r="E13" s="53">
        <v>41111804.060000002</v>
      </c>
      <c r="F13" s="54">
        <f>IF(OR(D13="-",IF(E13="-",0,E13)&gt;=IF(D13="-",0,D13)),"-",IF(D13="-",0,D13)-IF(E13="-",0,E13))</f>
        <v>46949295.939999998</v>
      </c>
    </row>
    <row r="14" spans="1:6" ht="15">
      <c r="A14" s="55" t="s">
        <v>34</v>
      </c>
      <c r="B14" s="56"/>
      <c r="C14" s="57"/>
      <c r="D14" s="58"/>
      <c r="E14" s="59"/>
      <c r="F14" s="60"/>
    </row>
    <row r="15" spans="1:6" ht="31.5">
      <c r="A15" s="49" t="s">
        <v>168</v>
      </c>
      <c r="B15" s="50" t="s">
        <v>166</v>
      </c>
      <c r="C15" s="51" t="s">
        <v>169</v>
      </c>
      <c r="D15" s="52">
        <v>88061100</v>
      </c>
      <c r="E15" s="53">
        <v>41111804.060000002</v>
      </c>
      <c r="F15" s="54">
        <f t="shared" ref="F15:F78" si="0">IF(OR(D15="-",IF(E15="-",0,E15)&gt;=IF(D15="-",0,D15)),"-",IF(D15="-",0,D15)-IF(E15="-",0,E15))</f>
        <v>46949295.939999998</v>
      </c>
    </row>
    <row r="16" spans="1:6" ht="30">
      <c r="A16" s="23" t="s">
        <v>170</v>
      </c>
      <c r="B16" s="61" t="s">
        <v>166</v>
      </c>
      <c r="C16" s="25" t="s">
        <v>171</v>
      </c>
      <c r="D16" s="26">
        <v>10117100</v>
      </c>
      <c r="E16" s="62">
        <v>4901552.33</v>
      </c>
      <c r="F16" s="63">
        <f t="shared" si="0"/>
        <v>5215547.67</v>
      </c>
    </row>
    <row r="17" spans="1:6" ht="90">
      <c r="A17" s="23" t="s">
        <v>172</v>
      </c>
      <c r="B17" s="61" t="s">
        <v>166</v>
      </c>
      <c r="C17" s="25" t="s">
        <v>173</v>
      </c>
      <c r="D17" s="26">
        <v>8508100</v>
      </c>
      <c r="E17" s="62">
        <v>4628013.72</v>
      </c>
      <c r="F17" s="63">
        <f t="shared" si="0"/>
        <v>3880086.2800000003</v>
      </c>
    </row>
    <row r="18" spans="1:6" ht="30">
      <c r="A18" s="23"/>
      <c r="B18" s="61" t="s">
        <v>166</v>
      </c>
      <c r="C18" s="25" t="s">
        <v>174</v>
      </c>
      <c r="D18" s="26">
        <v>8145000</v>
      </c>
      <c r="E18" s="62">
        <v>4459013.72</v>
      </c>
      <c r="F18" s="63">
        <f t="shared" si="0"/>
        <v>3685986.2800000003</v>
      </c>
    </row>
    <row r="19" spans="1:6" ht="31.5">
      <c r="A19" s="49" t="s">
        <v>14</v>
      </c>
      <c r="B19" s="50" t="s">
        <v>166</v>
      </c>
      <c r="C19" s="51" t="s">
        <v>175</v>
      </c>
      <c r="D19" s="52">
        <v>8144800</v>
      </c>
      <c r="E19" s="53">
        <v>4458813.72</v>
      </c>
      <c r="F19" s="54">
        <f t="shared" si="0"/>
        <v>3685986.2800000003</v>
      </c>
    </row>
    <row r="20" spans="1:6" ht="90">
      <c r="A20" s="23" t="s">
        <v>176</v>
      </c>
      <c r="B20" s="61" t="s">
        <v>166</v>
      </c>
      <c r="C20" s="25" t="s">
        <v>177</v>
      </c>
      <c r="D20" s="26">
        <v>6990800</v>
      </c>
      <c r="E20" s="62">
        <v>4089452.7</v>
      </c>
      <c r="F20" s="63">
        <f t="shared" si="0"/>
        <v>2901347.3</v>
      </c>
    </row>
    <row r="21" spans="1:6" ht="90">
      <c r="A21" s="23" t="s">
        <v>176</v>
      </c>
      <c r="B21" s="61" t="s">
        <v>166</v>
      </c>
      <c r="C21" s="25" t="s">
        <v>178</v>
      </c>
      <c r="D21" s="26">
        <v>6990800</v>
      </c>
      <c r="E21" s="62">
        <v>4089452.7</v>
      </c>
      <c r="F21" s="63">
        <f t="shared" si="0"/>
        <v>2901347.3</v>
      </c>
    </row>
    <row r="22" spans="1:6" ht="90">
      <c r="A22" s="23" t="s">
        <v>176</v>
      </c>
      <c r="B22" s="61" t="s">
        <v>166</v>
      </c>
      <c r="C22" s="25" t="s">
        <v>179</v>
      </c>
      <c r="D22" s="26">
        <v>6990800</v>
      </c>
      <c r="E22" s="62">
        <v>4089452.7</v>
      </c>
      <c r="F22" s="63">
        <f t="shared" si="0"/>
        <v>2901347.3</v>
      </c>
    </row>
    <row r="23" spans="1:6" ht="30">
      <c r="A23" s="23" t="s">
        <v>180</v>
      </c>
      <c r="B23" s="61" t="s">
        <v>166</v>
      </c>
      <c r="C23" s="25" t="s">
        <v>181</v>
      </c>
      <c r="D23" s="26">
        <v>5081200</v>
      </c>
      <c r="E23" s="62">
        <v>3079772.42</v>
      </c>
      <c r="F23" s="63">
        <f t="shared" si="0"/>
        <v>2001427.58</v>
      </c>
    </row>
    <row r="24" spans="1:6" ht="60">
      <c r="A24" s="23" t="s">
        <v>182</v>
      </c>
      <c r="B24" s="61" t="s">
        <v>166</v>
      </c>
      <c r="C24" s="25" t="s">
        <v>183</v>
      </c>
      <c r="D24" s="26">
        <v>375400</v>
      </c>
      <c r="E24" s="62">
        <v>185828.4</v>
      </c>
      <c r="F24" s="63">
        <f t="shared" si="0"/>
        <v>189571.6</v>
      </c>
    </row>
    <row r="25" spans="1:6" ht="75">
      <c r="A25" s="23" t="s">
        <v>184</v>
      </c>
      <c r="B25" s="61" t="s">
        <v>166</v>
      </c>
      <c r="C25" s="25" t="s">
        <v>185</v>
      </c>
      <c r="D25" s="26">
        <v>1534200</v>
      </c>
      <c r="E25" s="62">
        <v>823851.88</v>
      </c>
      <c r="F25" s="63">
        <f t="shared" si="0"/>
        <v>710348.12</v>
      </c>
    </row>
    <row r="26" spans="1:6" ht="90">
      <c r="A26" s="23" t="s">
        <v>186</v>
      </c>
      <c r="B26" s="61" t="s">
        <v>166</v>
      </c>
      <c r="C26" s="25" t="s">
        <v>187</v>
      </c>
      <c r="D26" s="26">
        <v>1128300</v>
      </c>
      <c r="E26" s="62">
        <v>369361.02</v>
      </c>
      <c r="F26" s="63">
        <f t="shared" si="0"/>
        <v>758938.98</v>
      </c>
    </row>
    <row r="27" spans="1:6" ht="90">
      <c r="A27" s="23" t="s">
        <v>186</v>
      </c>
      <c r="B27" s="61" t="s">
        <v>166</v>
      </c>
      <c r="C27" s="25" t="s">
        <v>188</v>
      </c>
      <c r="D27" s="26">
        <v>1122400</v>
      </c>
      <c r="E27" s="62">
        <v>366187.02</v>
      </c>
      <c r="F27" s="63">
        <f t="shared" si="0"/>
        <v>756212.98</v>
      </c>
    </row>
    <row r="28" spans="1:6" ht="90">
      <c r="A28" s="23" t="s">
        <v>186</v>
      </c>
      <c r="B28" s="61" t="s">
        <v>166</v>
      </c>
      <c r="C28" s="25" t="s">
        <v>189</v>
      </c>
      <c r="D28" s="26">
        <v>1122400</v>
      </c>
      <c r="E28" s="62">
        <v>366187.02</v>
      </c>
      <c r="F28" s="63">
        <f t="shared" si="0"/>
        <v>756212.98</v>
      </c>
    </row>
    <row r="29" spans="1:6" ht="30">
      <c r="A29" s="23" t="s">
        <v>190</v>
      </c>
      <c r="B29" s="61" t="s">
        <v>166</v>
      </c>
      <c r="C29" s="25" t="s">
        <v>191</v>
      </c>
      <c r="D29" s="26">
        <v>960900</v>
      </c>
      <c r="E29" s="62">
        <v>304936.02</v>
      </c>
      <c r="F29" s="63">
        <f t="shared" si="0"/>
        <v>655963.98</v>
      </c>
    </row>
    <row r="30" spans="1:6" ht="30">
      <c r="A30" s="23" t="s">
        <v>192</v>
      </c>
      <c r="B30" s="61" t="s">
        <v>166</v>
      </c>
      <c r="C30" s="25" t="s">
        <v>193</v>
      </c>
      <c r="D30" s="26">
        <v>161500</v>
      </c>
      <c r="E30" s="62">
        <v>61251</v>
      </c>
      <c r="F30" s="63">
        <f t="shared" si="0"/>
        <v>100249</v>
      </c>
    </row>
    <row r="31" spans="1:6" ht="90">
      <c r="A31" s="23" t="s">
        <v>186</v>
      </c>
      <c r="B31" s="61" t="s">
        <v>166</v>
      </c>
      <c r="C31" s="25" t="s">
        <v>194</v>
      </c>
      <c r="D31" s="26">
        <v>5900</v>
      </c>
      <c r="E31" s="62">
        <v>3174</v>
      </c>
      <c r="F31" s="63">
        <f t="shared" si="0"/>
        <v>2726</v>
      </c>
    </row>
    <row r="32" spans="1:6" ht="90">
      <c r="A32" s="23" t="s">
        <v>186</v>
      </c>
      <c r="B32" s="61" t="s">
        <v>166</v>
      </c>
      <c r="C32" s="25" t="s">
        <v>195</v>
      </c>
      <c r="D32" s="26">
        <v>5900</v>
      </c>
      <c r="E32" s="62">
        <v>3174</v>
      </c>
      <c r="F32" s="63">
        <f t="shared" si="0"/>
        <v>2726</v>
      </c>
    </row>
    <row r="33" spans="1:6" ht="30">
      <c r="A33" s="23" t="s">
        <v>196</v>
      </c>
      <c r="B33" s="61" t="s">
        <v>166</v>
      </c>
      <c r="C33" s="25" t="s">
        <v>197</v>
      </c>
      <c r="D33" s="26">
        <v>3300</v>
      </c>
      <c r="E33" s="62">
        <v>2301</v>
      </c>
      <c r="F33" s="63">
        <f t="shared" si="0"/>
        <v>999</v>
      </c>
    </row>
    <row r="34" spans="1:6" ht="30">
      <c r="A34" s="23" t="s">
        <v>198</v>
      </c>
      <c r="B34" s="61" t="s">
        <v>166</v>
      </c>
      <c r="C34" s="25" t="s">
        <v>199</v>
      </c>
      <c r="D34" s="26">
        <v>2600</v>
      </c>
      <c r="E34" s="62">
        <v>873</v>
      </c>
      <c r="F34" s="63">
        <f t="shared" si="0"/>
        <v>1727</v>
      </c>
    </row>
    <row r="35" spans="1:6" ht="90">
      <c r="A35" s="23" t="s">
        <v>200</v>
      </c>
      <c r="B35" s="61" t="s">
        <v>166</v>
      </c>
      <c r="C35" s="25" t="s">
        <v>201</v>
      </c>
      <c r="D35" s="26">
        <v>25700</v>
      </c>
      <c r="E35" s="62" t="s">
        <v>45</v>
      </c>
      <c r="F35" s="63">
        <f t="shared" si="0"/>
        <v>25700</v>
      </c>
    </row>
    <row r="36" spans="1:6" ht="90">
      <c r="A36" s="23" t="s">
        <v>200</v>
      </c>
      <c r="B36" s="61" t="s">
        <v>166</v>
      </c>
      <c r="C36" s="25" t="s">
        <v>202</v>
      </c>
      <c r="D36" s="26">
        <v>25700</v>
      </c>
      <c r="E36" s="62" t="s">
        <v>45</v>
      </c>
      <c r="F36" s="63">
        <f t="shared" si="0"/>
        <v>25700</v>
      </c>
    </row>
    <row r="37" spans="1:6" ht="90">
      <c r="A37" s="23" t="s">
        <v>200</v>
      </c>
      <c r="B37" s="61" t="s">
        <v>166</v>
      </c>
      <c r="C37" s="25" t="s">
        <v>203</v>
      </c>
      <c r="D37" s="26">
        <v>25700</v>
      </c>
      <c r="E37" s="62" t="s">
        <v>45</v>
      </c>
      <c r="F37" s="63">
        <f t="shared" si="0"/>
        <v>25700</v>
      </c>
    </row>
    <row r="38" spans="1:6" ht="30">
      <c r="A38" s="23" t="s">
        <v>190</v>
      </c>
      <c r="B38" s="61" t="s">
        <v>166</v>
      </c>
      <c r="C38" s="25" t="s">
        <v>204</v>
      </c>
      <c r="D38" s="26">
        <v>25700</v>
      </c>
      <c r="E38" s="62" t="s">
        <v>45</v>
      </c>
      <c r="F38" s="63">
        <f t="shared" si="0"/>
        <v>25700</v>
      </c>
    </row>
    <row r="39" spans="1:6" ht="31.5">
      <c r="A39" s="49" t="s">
        <v>205</v>
      </c>
      <c r="B39" s="50" t="s">
        <v>166</v>
      </c>
      <c r="C39" s="51" t="s">
        <v>206</v>
      </c>
      <c r="D39" s="52">
        <v>200</v>
      </c>
      <c r="E39" s="53">
        <v>200</v>
      </c>
      <c r="F39" s="54" t="str">
        <f t="shared" si="0"/>
        <v>-</v>
      </c>
    </row>
    <row r="40" spans="1:6" ht="180">
      <c r="A40" s="64" t="s">
        <v>207</v>
      </c>
      <c r="B40" s="61" t="s">
        <v>166</v>
      </c>
      <c r="C40" s="25" t="s">
        <v>208</v>
      </c>
      <c r="D40" s="26">
        <v>200</v>
      </c>
      <c r="E40" s="62">
        <v>200</v>
      </c>
      <c r="F40" s="63" t="str">
        <f t="shared" si="0"/>
        <v>-</v>
      </c>
    </row>
    <row r="41" spans="1:6" ht="180">
      <c r="A41" s="64" t="s">
        <v>207</v>
      </c>
      <c r="B41" s="61" t="s">
        <v>166</v>
      </c>
      <c r="C41" s="25" t="s">
        <v>209</v>
      </c>
      <c r="D41" s="26">
        <v>200</v>
      </c>
      <c r="E41" s="62">
        <v>200</v>
      </c>
      <c r="F41" s="63" t="str">
        <f t="shared" si="0"/>
        <v>-</v>
      </c>
    </row>
    <row r="42" spans="1:6" ht="180">
      <c r="A42" s="64" t="s">
        <v>207</v>
      </c>
      <c r="B42" s="61" t="s">
        <v>166</v>
      </c>
      <c r="C42" s="25" t="s">
        <v>210</v>
      </c>
      <c r="D42" s="26">
        <v>200</v>
      </c>
      <c r="E42" s="62">
        <v>200</v>
      </c>
      <c r="F42" s="63" t="str">
        <f t="shared" si="0"/>
        <v>-</v>
      </c>
    </row>
    <row r="43" spans="1:6" ht="30">
      <c r="A43" s="23" t="s">
        <v>190</v>
      </c>
      <c r="B43" s="61" t="s">
        <v>166</v>
      </c>
      <c r="C43" s="25" t="s">
        <v>211</v>
      </c>
      <c r="D43" s="26">
        <v>200</v>
      </c>
      <c r="E43" s="62">
        <v>200</v>
      </c>
      <c r="F43" s="63" t="str">
        <f t="shared" si="0"/>
        <v>-</v>
      </c>
    </row>
    <row r="44" spans="1:6" ht="30">
      <c r="A44" s="23"/>
      <c r="B44" s="61" t="s">
        <v>166</v>
      </c>
      <c r="C44" s="25" t="s">
        <v>212</v>
      </c>
      <c r="D44" s="26">
        <v>363100</v>
      </c>
      <c r="E44" s="62">
        <v>169000</v>
      </c>
      <c r="F44" s="63">
        <f t="shared" si="0"/>
        <v>194100</v>
      </c>
    </row>
    <row r="45" spans="1:6" ht="31.5">
      <c r="A45" s="49" t="s">
        <v>213</v>
      </c>
      <c r="B45" s="50" t="s">
        <v>166</v>
      </c>
      <c r="C45" s="51" t="s">
        <v>214</v>
      </c>
      <c r="D45" s="52">
        <v>363100</v>
      </c>
      <c r="E45" s="53">
        <v>169000</v>
      </c>
      <c r="F45" s="54">
        <f t="shared" si="0"/>
        <v>194100</v>
      </c>
    </row>
    <row r="46" spans="1:6" ht="120">
      <c r="A46" s="23" t="s">
        <v>215</v>
      </c>
      <c r="B46" s="61" t="s">
        <v>166</v>
      </c>
      <c r="C46" s="25" t="s">
        <v>216</v>
      </c>
      <c r="D46" s="26">
        <v>363100</v>
      </c>
      <c r="E46" s="62">
        <v>169000</v>
      </c>
      <c r="F46" s="63">
        <f t="shared" si="0"/>
        <v>194100</v>
      </c>
    </row>
    <row r="47" spans="1:6" ht="120">
      <c r="A47" s="23" t="s">
        <v>215</v>
      </c>
      <c r="B47" s="61" t="s">
        <v>166</v>
      </c>
      <c r="C47" s="25" t="s">
        <v>217</v>
      </c>
      <c r="D47" s="26">
        <v>363100</v>
      </c>
      <c r="E47" s="62">
        <v>169000</v>
      </c>
      <c r="F47" s="63">
        <f t="shared" si="0"/>
        <v>194100</v>
      </c>
    </row>
    <row r="48" spans="1:6" ht="120">
      <c r="A48" s="23" t="s">
        <v>215</v>
      </c>
      <c r="B48" s="61" t="s">
        <v>166</v>
      </c>
      <c r="C48" s="25" t="s">
        <v>218</v>
      </c>
      <c r="D48" s="26">
        <v>363100</v>
      </c>
      <c r="E48" s="62">
        <v>169000</v>
      </c>
      <c r="F48" s="63">
        <f t="shared" si="0"/>
        <v>194100</v>
      </c>
    </row>
    <row r="49" spans="1:6" ht="30">
      <c r="A49" s="23" t="s">
        <v>219</v>
      </c>
      <c r="B49" s="61" t="s">
        <v>166</v>
      </c>
      <c r="C49" s="25" t="s">
        <v>220</v>
      </c>
      <c r="D49" s="26">
        <v>1117000</v>
      </c>
      <c r="E49" s="62" t="s">
        <v>45</v>
      </c>
      <c r="F49" s="63">
        <f t="shared" si="0"/>
        <v>1117000</v>
      </c>
    </row>
    <row r="50" spans="1:6" ht="30">
      <c r="A50" s="23"/>
      <c r="B50" s="61" t="s">
        <v>166</v>
      </c>
      <c r="C50" s="25" t="s">
        <v>221</v>
      </c>
      <c r="D50" s="26">
        <v>1117000</v>
      </c>
      <c r="E50" s="62" t="s">
        <v>45</v>
      </c>
      <c r="F50" s="63">
        <f t="shared" si="0"/>
        <v>1117000</v>
      </c>
    </row>
    <row r="51" spans="1:6" ht="31.5">
      <c r="A51" s="49" t="s">
        <v>222</v>
      </c>
      <c r="B51" s="50" t="s">
        <v>166</v>
      </c>
      <c r="C51" s="51" t="s">
        <v>223</v>
      </c>
      <c r="D51" s="52">
        <v>1117000</v>
      </c>
      <c r="E51" s="53" t="s">
        <v>45</v>
      </c>
      <c r="F51" s="54">
        <f t="shared" si="0"/>
        <v>1117000</v>
      </c>
    </row>
    <row r="52" spans="1:6" ht="105">
      <c r="A52" s="23" t="s">
        <v>224</v>
      </c>
      <c r="B52" s="61" t="s">
        <v>166</v>
      </c>
      <c r="C52" s="25" t="s">
        <v>225</v>
      </c>
      <c r="D52" s="26">
        <v>1117000</v>
      </c>
      <c r="E52" s="62" t="s">
        <v>45</v>
      </c>
      <c r="F52" s="63">
        <f t="shared" si="0"/>
        <v>1117000</v>
      </c>
    </row>
    <row r="53" spans="1:6" ht="105">
      <c r="A53" s="23" t="s">
        <v>224</v>
      </c>
      <c r="B53" s="61" t="s">
        <v>166</v>
      </c>
      <c r="C53" s="25" t="s">
        <v>226</v>
      </c>
      <c r="D53" s="26">
        <v>1117000</v>
      </c>
      <c r="E53" s="62" t="s">
        <v>45</v>
      </c>
      <c r="F53" s="63">
        <f t="shared" si="0"/>
        <v>1117000</v>
      </c>
    </row>
    <row r="54" spans="1:6" ht="105">
      <c r="A54" s="23" t="s">
        <v>224</v>
      </c>
      <c r="B54" s="61" t="s">
        <v>166</v>
      </c>
      <c r="C54" s="25" t="s">
        <v>227</v>
      </c>
      <c r="D54" s="26">
        <v>1117000</v>
      </c>
      <c r="E54" s="62" t="s">
        <v>45</v>
      </c>
      <c r="F54" s="63">
        <f t="shared" si="0"/>
        <v>1117000</v>
      </c>
    </row>
    <row r="55" spans="1:6" ht="30">
      <c r="A55" s="23" t="s">
        <v>228</v>
      </c>
      <c r="B55" s="61" t="s">
        <v>166</v>
      </c>
      <c r="C55" s="25" t="s">
        <v>229</v>
      </c>
      <c r="D55" s="26">
        <v>492000</v>
      </c>
      <c r="E55" s="62">
        <v>273538.61</v>
      </c>
      <c r="F55" s="63">
        <f t="shared" si="0"/>
        <v>218461.39</v>
      </c>
    </row>
    <row r="56" spans="1:6" ht="30">
      <c r="A56" s="23"/>
      <c r="B56" s="61" t="s">
        <v>166</v>
      </c>
      <c r="C56" s="25" t="s">
        <v>230</v>
      </c>
      <c r="D56" s="26">
        <v>378300</v>
      </c>
      <c r="E56" s="62">
        <v>190988.61</v>
      </c>
      <c r="F56" s="63">
        <f t="shared" si="0"/>
        <v>187311.39</v>
      </c>
    </row>
    <row r="57" spans="1:6" ht="63">
      <c r="A57" s="49" t="s">
        <v>231</v>
      </c>
      <c r="B57" s="50" t="s">
        <v>166</v>
      </c>
      <c r="C57" s="51" t="s">
        <v>232</v>
      </c>
      <c r="D57" s="52">
        <v>20000</v>
      </c>
      <c r="E57" s="53" t="s">
        <v>45</v>
      </c>
      <c r="F57" s="54">
        <f t="shared" si="0"/>
        <v>20000</v>
      </c>
    </row>
    <row r="58" spans="1:6" ht="210">
      <c r="A58" s="64" t="s">
        <v>233</v>
      </c>
      <c r="B58" s="61" t="s">
        <v>166</v>
      </c>
      <c r="C58" s="25" t="s">
        <v>234</v>
      </c>
      <c r="D58" s="26">
        <v>20000</v>
      </c>
      <c r="E58" s="62" t="s">
        <v>45</v>
      </c>
      <c r="F58" s="63">
        <f t="shared" si="0"/>
        <v>20000</v>
      </c>
    </row>
    <row r="59" spans="1:6" ht="210">
      <c r="A59" s="64" t="s">
        <v>233</v>
      </c>
      <c r="B59" s="61" t="s">
        <v>166</v>
      </c>
      <c r="C59" s="25" t="s">
        <v>235</v>
      </c>
      <c r="D59" s="26">
        <v>20000</v>
      </c>
      <c r="E59" s="62" t="s">
        <v>45</v>
      </c>
      <c r="F59" s="63">
        <f t="shared" si="0"/>
        <v>20000</v>
      </c>
    </row>
    <row r="60" spans="1:6" ht="210">
      <c r="A60" s="64" t="s">
        <v>233</v>
      </c>
      <c r="B60" s="61" t="s">
        <v>166</v>
      </c>
      <c r="C60" s="25" t="s">
        <v>236</v>
      </c>
      <c r="D60" s="26">
        <v>20000</v>
      </c>
      <c r="E60" s="62" t="s">
        <v>45</v>
      </c>
      <c r="F60" s="63">
        <f t="shared" si="0"/>
        <v>20000</v>
      </c>
    </row>
    <row r="61" spans="1:6" ht="30">
      <c r="A61" s="23" t="s">
        <v>190</v>
      </c>
      <c r="B61" s="61" t="s">
        <v>166</v>
      </c>
      <c r="C61" s="25" t="s">
        <v>237</v>
      </c>
      <c r="D61" s="26">
        <v>20000</v>
      </c>
      <c r="E61" s="62" t="s">
        <v>45</v>
      </c>
      <c r="F61" s="63">
        <f t="shared" si="0"/>
        <v>20000</v>
      </c>
    </row>
    <row r="62" spans="1:6" ht="31.5">
      <c r="A62" s="49" t="s">
        <v>238</v>
      </c>
      <c r="B62" s="50" t="s">
        <v>166</v>
      </c>
      <c r="C62" s="51" t="s">
        <v>239</v>
      </c>
      <c r="D62" s="52">
        <v>358300</v>
      </c>
      <c r="E62" s="53">
        <v>190988.61</v>
      </c>
      <c r="F62" s="54">
        <f t="shared" si="0"/>
        <v>167311.39000000001</v>
      </c>
    </row>
    <row r="63" spans="1:6" ht="135">
      <c r="A63" s="23" t="s">
        <v>240</v>
      </c>
      <c r="B63" s="61" t="s">
        <v>166</v>
      </c>
      <c r="C63" s="25" t="s">
        <v>241</v>
      </c>
      <c r="D63" s="26">
        <v>358300</v>
      </c>
      <c r="E63" s="62">
        <v>190988.61</v>
      </c>
      <c r="F63" s="63">
        <f t="shared" si="0"/>
        <v>167311.39000000001</v>
      </c>
    </row>
    <row r="64" spans="1:6" ht="135">
      <c r="A64" s="23" t="s">
        <v>240</v>
      </c>
      <c r="B64" s="61" t="s">
        <v>166</v>
      </c>
      <c r="C64" s="25" t="s">
        <v>242</v>
      </c>
      <c r="D64" s="26">
        <v>358300</v>
      </c>
      <c r="E64" s="62">
        <v>190988.61</v>
      </c>
      <c r="F64" s="63">
        <f t="shared" si="0"/>
        <v>167311.39000000001</v>
      </c>
    </row>
    <row r="65" spans="1:6" ht="135">
      <c r="A65" s="23" t="s">
        <v>240</v>
      </c>
      <c r="B65" s="61" t="s">
        <v>166</v>
      </c>
      <c r="C65" s="25" t="s">
        <v>243</v>
      </c>
      <c r="D65" s="26">
        <v>358300</v>
      </c>
      <c r="E65" s="62">
        <v>190988.61</v>
      </c>
      <c r="F65" s="63">
        <f t="shared" si="0"/>
        <v>167311.39000000001</v>
      </c>
    </row>
    <row r="66" spans="1:6" ht="30">
      <c r="A66" s="23" t="s">
        <v>190</v>
      </c>
      <c r="B66" s="61" t="s">
        <v>166</v>
      </c>
      <c r="C66" s="25" t="s">
        <v>244</v>
      </c>
      <c r="D66" s="26">
        <v>358300</v>
      </c>
      <c r="E66" s="62">
        <v>190988.61</v>
      </c>
      <c r="F66" s="63">
        <f t="shared" si="0"/>
        <v>167311.39000000001</v>
      </c>
    </row>
    <row r="67" spans="1:6" ht="30">
      <c r="A67" s="23"/>
      <c r="B67" s="61" t="s">
        <v>166</v>
      </c>
      <c r="C67" s="25" t="s">
        <v>245</v>
      </c>
      <c r="D67" s="26">
        <v>100000</v>
      </c>
      <c r="E67" s="62">
        <v>78250</v>
      </c>
      <c r="F67" s="63">
        <f t="shared" si="0"/>
        <v>21750</v>
      </c>
    </row>
    <row r="68" spans="1:6" ht="31.5">
      <c r="A68" s="49" t="s">
        <v>14</v>
      </c>
      <c r="B68" s="50" t="s">
        <v>166</v>
      </c>
      <c r="C68" s="51" t="s">
        <v>246</v>
      </c>
      <c r="D68" s="52">
        <v>100000</v>
      </c>
      <c r="E68" s="53">
        <v>78250</v>
      </c>
      <c r="F68" s="54">
        <f t="shared" si="0"/>
        <v>21750</v>
      </c>
    </row>
    <row r="69" spans="1:6" ht="60">
      <c r="A69" s="23" t="s">
        <v>247</v>
      </c>
      <c r="B69" s="61" t="s">
        <v>166</v>
      </c>
      <c r="C69" s="25" t="s">
        <v>248</v>
      </c>
      <c r="D69" s="26">
        <v>100000</v>
      </c>
      <c r="E69" s="62">
        <v>78250</v>
      </c>
      <c r="F69" s="63">
        <f t="shared" si="0"/>
        <v>21750</v>
      </c>
    </row>
    <row r="70" spans="1:6" ht="60">
      <c r="A70" s="23" t="s">
        <v>247</v>
      </c>
      <c r="B70" s="61" t="s">
        <v>166</v>
      </c>
      <c r="C70" s="25" t="s">
        <v>249</v>
      </c>
      <c r="D70" s="26">
        <v>60000</v>
      </c>
      <c r="E70" s="62">
        <v>38250</v>
      </c>
      <c r="F70" s="63">
        <f t="shared" si="0"/>
        <v>21750</v>
      </c>
    </row>
    <row r="71" spans="1:6" ht="60">
      <c r="A71" s="23" t="s">
        <v>247</v>
      </c>
      <c r="B71" s="61" t="s">
        <v>166</v>
      </c>
      <c r="C71" s="25" t="s">
        <v>250</v>
      </c>
      <c r="D71" s="26">
        <v>60000</v>
      </c>
      <c r="E71" s="62">
        <v>38250</v>
      </c>
      <c r="F71" s="63">
        <f t="shared" si="0"/>
        <v>21750</v>
      </c>
    </row>
    <row r="72" spans="1:6" ht="30">
      <c r="A72" s="23" t="s">
        <v>190</v>
      </c>
      <c r="B72" s="61" t="s">
        <v>166</v>
      </c>
      <c r="C72" s="25" t="s">
        <v>251</v>
      </c>
      <c r="D72" s="26">
        <v>60000</v>
      </c>
      <c r="E72" s="62">
        <v>38250</v>
      </c>
      <c r="F72" s="63">
        <f t="shared" si="0"/>
        <v>21750</v>
      </c>
    </row>
    <row r="73" spans="1:6" ht="60">
      <c r="A73" s="23" t="s">
        <v>247</v>
      </c>
      <c r="B73" s="61" t="s">
        <v>166</v>
      </c>
      <c r="C73" s="25" t="s">
        <v>252</v>
      </c>
      <c r="D73" s="26">
        <v>40000</v>
      </c>
      <c r="E73" s="62">
        <v>40000</v>
      </c>
      <c r="F73" s="63" t="str">
        <f t="shared" si="0"/>
        <v>-</v>
      </c>
    </row>
    <row r="74" spans="1:6" ht="60">
      <c r="A74" s="23" t="s">
        <v>247</v>
      </c>
      <c r="B74" s="61" t="s">
        <v>166</v>
      </c>
      <c r="C74" s="25" t="s">
        <v>253</v>
      </c>
      <c r="D74" s="26">
        <v>40000</v>
      </c>
      <c r="E74" s="62">
        <v>40000</v>
      </c>
      <c r="F74" s="63" t="str">
        <f t="shared" si="0"/>
        <v>-</v>
      </c>
    </row>
    <row r="75" spans="1:6" ht="30">
      <c r="A75" s="23" t="s">
        <v>198</v>
      </c>
      <c r="B75" s="61" t="s">
        <v>166</v>
      </c>
      <c r="C75" s="25" t="s">
        <v>254</v>
      </c>
      <c r="D75" s="26">
        <v>40000</v>
      </c>
      <c r="E75" s="62">
        <v>40000</v>
      </c>
      <c r="F75" s="63" t="str">
        <f t="shared" si="0"/>
        <v>-</v>
      </c>
    </row>
    <row r="76" spans="1:6" ht="30">
      <c r="A76" s="23"/>
      <c r="B76" s="61" t="s">
        <v>166</v>
      </c>
      <c r="C76" s="25" t="s">
        <v>255</v>
      </c>
      <c r="D76" s="26">
        <v>13700</v>
      </c>
      <c r="E76" s="62">
        <v>4300</v>
      </c>
      <c r="F76" s="63">
        <f t="shared" si="0"/>
        <v>9400</v>
      </c>
    </row>
    <row r="77" spans="1:6" ht="31.5">
      <c r="A77" s="49" t="s">
        <v>213</v>
      </c>
      <c r="B77" s="50" t="s">
        <v>166</v>
      </c>
      <c r="C77" s="51" t="s">
        <v>256</v>
      </c>
      <c r="D77" s="52">
        <v>13700</v>
      </c>
      <c r="E77" s="53">
        <v>4300</v>
      </c>
      <c r="F77" s="54">
        <f t="shared" si="0"/>
        <v>9400</v>
      </c>
    </row>
    <row r="78" spans="1:6" ht="120">
      <c r="A78" s="23" t="s">
        <v>257</v>
      </c>
      <c r="B78" s="61" t="s">
        <v>166</v>
      </c>
      <c r="C78" s="25" t="s">
        <v>258</v>
      </c>
      <c r="D78" s="26">
        <v>9400</v>
      </c>
      <c r="E78" s="62" t="s">
        <v>45</v>
      </c>
      <c r="F78" s="63">
        <f t="shared" si="0"/>
        <v>9400</v>
      </c>
    </row>
    <row r="79" spans="1:6" ht="120">
      <c r="A79" s="23" t="s">
        <v>257</v>
      </c>
      <c r="B79" s="61" t="s">
        <v>166</v>
      </c>
      <c r="C79" s="25" t="s">
        <v>259</v>
      </c>
      <c r="D79" s="26">
        <v>9400</v>
      </c>
      <c r="E79" s="62" t="s">
        <v>45</v>
      </c>
      <c r="F79" s="63">
        <f t="shared" ref="F79:F142" si="1">IF(OR(D79="-",IF(E79="-",0,E79)&gt;=IF(D79="-",0,D79)),"-",IF(D79="-",0,D79)-IF(E79="-",0,E79))</f>
        <v>9400</v>
      </c>
    </row>
    <row r="80" spans="1:6" ht="120">
      <c r="A80" s="23" t="s">
        <v>257</v>
      </c>
      <c r="B80" s="61" t="s">
        <v>166</v>
      </c>
      <c r="C80" s="25" t="s">
        <v>260</v>
      </c>
      <c r="D80" s="26">
        <v>9400</v>
      </c>
      <c r="E80" s="62" t="s">
        <v>45</v>
      </c>
      <c r="F80" s="63">
        <f t="shared" si="1"/>
        <v>9400</v>
      </c>
    </row>
    <row r="81" spans="1:6" ht="30">
      <c r="A81" s="23" t="s">
        <v>190</v>
      </c>
      <c r="B81" s="61" t="s">
        <v>166</v>
      </c>
      <c r="C81" s="25" t="s">
        <v>261</v>
      </c>
      <c r="D81" s="26">
        <v>9400</v>
      </c>
      <c r="E81" s="62" t="s">
        <v>45</v>
      </c>
      <c r="F81" s="63">
        <f t="shared" si="1"/>
        <v>9400</v>
      </c>
    </row>
    <row r="82" spans="1:6" ht="105">
      <c r="A82" s="23" t="s">
        <v>262</v>
      </c>
      <c r="B82" s="61" t="s">
        <v>166</v>
      </c>
      <c r="C82" s="25" t="s">
        <v>263</v>
      </c>
      <c r="D82" s="26">
        <v>4300</v>
      </c>
      <c r="E82" s="62">
        <v>4300</v>
      </c>
      <c r="F82" s="63" t="str">
        <f t="shared" si="1"/>
        <v>-</v>
      </c>
    </row>
    <row r="83" spans="1:6" ht="105">
      <c r="A83" s="23" t="s">
        <v>262</v>
      </c>
      <c r="B83" s="61" t="s">
        <v>166</v>
      </c>
      <c r="C83" s="25" t="s">
        <v>264</v>
      </c>
      <c r="D83" s="26">
        <v>4300</v>
      </c>
      <c r="E83" s="62">
        <v>4300</v>
      </c>
      <c r="F83" s="63" t="str">
        <f t="shared" si="1"/>
        <v>-</v>
      </c>
    </row>
    <row r="84" spans="1:6" ht="105">
      <c r="A84" s="23" t="s">
        <v>262</v>
      </c>
      <c r="B84" s="61" t="s">
        <v>166</v>
      </c>
      <c r="C84" s="25" t="s">
        <v>265</v>
      </c>
      <c r="D84" s="26">
        <v>4300</v>
      </c>
      <c r="E84" s="62">
        <v>4300</v>
      </c>
      <c r="F84" s="63" t="str">
        <f t="shared" si="1"/>
        <v>-</v>
      </c>
    </row>
    <row r="85" spans="1:6" ht="30">
      <c r="A85" s="23" t="s">
        <v>190</v>
      </c>
      <c r="B85" s="61" t="s">
        <v>166</v>
      </c>
      <c r="C85" s="25" t="s">
        <v>266</v>
      </c>
      <c r="D85" s="26">
        <v>4300</v>
      </c>
      <c r="E85" s="62">
        <v>4300</v>
      </c>
      <c r="F85" s="63" t="str">
        <f t="shared" si="1"/>
        <v>-</v>
      </c>
    </row>
    <row r="86" spans="1:6" ht="30">
      <c r="A86" s="23" t="s">
        <v>267</v>
      </c>
      <c r="B86" s="61" t="s">
        <v>166</v>
      </c>
      <c r="C86" s="25" t="s">
        <v>268</v>
      </c>
      <c r="D86" s="26">
        <v>255400</v>
      </c>
      <c r="E86" s="62">
        <v>139472.31</v>
      </c>
      <c r="F86" s="63">
        <f t="shared" si="1"/>
        <v>115927.69</v>
      </c>
    </row>
    <row r="87" spans="1:6" ht="30">
      <c r="A87" s="23" t="s">
        <v>269</v>
      </c>
      <c r="B87" s="61" t="s">
        <v>166</v>
      </c>
      <c r="C87" s="25" t="s">
        <v>270</v>
      </c>
      <c r="D87" s="26">
        <v>255400</v>
      </c>
      <c r="E87" s="62">
        <v>139472.31</v>
      </c>
      <c r="F87" s="63">
        <f t="shared" si="1"/>
        <v>115927.69</v>
      </c>
    </row>
    <row r="88" spans="1:6" ht="30">
      <c r="A88" s="23"/>
      <c r="B88" s="61" t="s">
        <v>166</v>
      </c>
      <c r="C88" s="25" t="s">
        <v>271</v>
      </c>
      <c r="D88" s="26">
        <v>255400</v>
      </c>
      <c r="E88" s="62">
        <v>139472.31</v>
      </c>
      <c r="F88" s="63">
        <f t="shared" si="1"/>
        <v>115927.69</v>
      </c>
    </row>
    <row r="89" spans="1:6" ht="31.5">
      <c r="A89" s="49" t="s">
        <v>205</v>
      </c>
      <c r="B89" s="50" t="s">
        <v>166</v>
      </c>
      <c r="C89" s="51" t="s">
        <v>272</v>
      </c>
      <c r="D89" s="52">
        <v>255400</v>
      </c>
      <c r="E89" s="53">
        <v>139472.31</v>
      </c>
      <c r="F89" s="54">
        <f t="shared" si="1"/>
        <v>115927.69</v>
      </c>
    </row>
    <row r="90" spans="1:6" ht="120">
      <c r="A90" s="23" t="s">
        <v>273</v>
      </c>
      <c r="B90" s="61" t="s">
        <v>166</v>
      </c>
      <c r="C90" s="25" t="s">
        <v>274</v>
      </c>
      <c r="D90" s="26">
        <v>255400</v>
      </c>
      <c r="E90" s="62">
        <v>139472.31</v>
      </c>
      <c r="F90" s="63">
        <f t="shared" si="1"/>
        <v>115927.69</v>
      </c>
    </row>
    <row r="91" spans="1:6" ht="120">
      <c r="A91" s="23" t="s">
        <v>273</v>
      </c>
      <c r="B91" s="61" t="s">
        <v>166</v>
      </c>
      <c r="C91" s="25" t="s">
        <v>275</v>
      </c>
      <c r="D91" s="26">
        <v>255400</v>
      </c>
      <c r="E91" s="62">
        <v>139472.31</v>
      </c>
      <c r="F91" s="63">
        <f t="shared" si="1"/>
        <v>115927.69</v>
      </c>
    </row>
    <row r="92" spans="1:6" ht="120">
      <c r="A92" s="23" t="s">
        <v>273</v>
      </c>
      <c r="B92" s="61" t="s">
        <v>166</v>
      </c>
      <c r="C92" s="25" t="s">
        <v>276</v>
      </c>
      <c r="D92" s="26">
        <v>255400</v>
      </c>
      <c r="E92" s="62">
        <v>139472.31</v>
      </c>
      <c r="F92" s="63">
        <f t="shared" si="1"/>
        <v>115927.69</v>
      </c>
    </row>
    <row r="93" spans="1:6" ht="30">
      <c r="A93" s="23" t="s">
        <v>180</v>
      </c>
      <c r="B93" s="61" t="s">
        <v>166</v>
      </c>
      <c r="C93" s="25" t="s">
        <v>277</v>
      </c>
      <c r="D93" s="26">
        <v>197400</v>
      </c>
      <c r="E93" s="62">
        <v>108385.27</v>
      </c>
      <c r="F93" s="63">
        <f t="shared" si="1"/>
        <v>89014.73</v>
      </c>
    </row>
    <row r="94" spans="1:6" ht="75">
      <c r="A94" s="23" t="s">
        <v>184</v>
      </c>
      <c r="B94" s="61" t="s">
        <v>166</v>
      </c>
      <c r="C94" s="25" t="s">
        <v>278</v>
      </c>
      <c r="D94" s="26">
        <v>58000</v>
      </c>
      <c r="E94" s="62">
        <v>31087.040000000001</v>
      </c>
      <c r="F94" s="63">
        <f t="shared" si="1"/>
        <v>26912.959999999999</v>
      </c>
    </row>
    <row r="95" spans="1:6" ht="45">
      <c r="A95" s="23" t="s">
        <v>279</v>
      </c>
      <c r="B95" s="61" t="s">
        <v>166</v>
      </c>
      <c r="C95" s="25" t="s">
        <v>280</v>
      </c>
      <c r="D95" s="26">
        <v>25000</v>
      </c>
      <c r="E95" s="62" t="s">
        <v>45</v>
      </c>
      <c r="F95" s="63">
        <f t="shared" si="1"/>
        <v>25000</v>
      </c>
    </row>
    <row r="96" spans="1:6" ht="30">
      <c r="A96" s="23" t="s">
        <v>281</v>
      </c>
      <c r="B96" s="61" t="s">
        <v>166</v>
      </c>
      <c r="C96" s="25" t="s">
        <v>282</v>
      </c>
      <c r="D96" s="26">
        <v>25000</v>
      </c>
      <c r="E96" s="62" t="s">
        <v>45</v>
      </c>
      <c r="F96" s="63">
        <f t="shared" si="1"/>
        <v>25000</v>
      </c>
    </row>
    <row r="97" spans="1:6" ht="31.5">
      <c r="A97" s="49" t="s">
        <v>283</v>
      </c>
      <c r="B97" s="50" t="s">
        <v>166</v>
      </c>
      <c r="C97" s="51" t="s">
        <v>284</v>
      </c>
      <c r="D97" s="52">
        <v>25000</v>
      </c>
      <c r="E97" s="53" t="s">
        <v>45</v>
      </c>
      <c r="F97" s="54">
        <f t="shared" si="1"/>
        <v>25000</v>
      </c>
    </row>
    <row r="98" spans="1:6" ht="150">
      <c r="A98" s="64" t="s">
        <v>285</v>
      </c>
      <c r="B98" s="61" t="s">
        <v>166</v>
      </c>
      <c r="C98" s="25" t="s">
        <v>286</v>
      </c>
      <c r="D98" s="26">
        <v>25000</v>
      </c>
      <c r="E98" s="62" t="s">
        <v>45</v>
      </c>
      <c r="F98" s="63">
        <f t="shared" si="1"/>
        <v>25000</v>
      </c>
    </row>
    <row r="99" spans="1:6" ht="150">
      <c r="A99" s="64" t="s">
        <v>285</v>
      </c>
      <c r="B99" s="61" t="s">
        <v>166</v>
      </c>
      <c r="C99" s="25" t="s">
        <v>287</v>
      </c>
      <c r="D99" s="26">
        <v>25000</v>
      </c>
      <c r="E99" s="62" t="s">
        <v>45</v>
      </c>
      <c r="F99" s="63">
        <f t="shared" si="1"/>
        <v>25000</v>
      </c>
    </row>
    <row r="100" spans="1:6" ht="150">
      <c r="A100" s="64" t="s">
        <v>285</v>
      </c>
      <c r="B100" s="61" t="s">
        <v>166</v>
      </c>
      <c r="C100" s="25" t="s">
        <v>288</v>
      </c>
      <c r="D100" s="26">
        <v>25000</v>
      </c>
      <c r="E100" s="62" t="s">
        <v>45</v>
      </c>
      <c r="F100" s="63">
        <f t="shared" si="1"/>
        <v>25000</v>
      </c>
    </row>
    <row r="101" spans="1:6" ht="30">
      <c r="A101" s="23" t="s">
        <v>190</v>
      </c>
      <c r="B101" s="61" t="s">
        <v>166</v>
      </c>
      <c r="C101" s="25" t="s">
        <v>289</v>
      </c>
      <c r="D101" s="26">
        <v>25000</v>
      </c>
      <c r="E101" s="62" t="s">
        <v>45</v>
      </c>
      <c r="F101" s="63">
        <f t="shared" si="1"/>
        <v>25000</v>
      </c>
    </row>
    <row r="102" spans="1:6" ht="30">
      <c r="A102" s="23" t="s">
        <v>290</v>
      </c>
      <c r="B102" s="61" t="s">
        <v>166</v>
      </c>
      <c r="C102" s="25" t="s">
        <v>291</v>
      </c>
      <c r="D102" s="26">
        <v>63952600</v>
      </c>
      <c r="E102" s="62">
        <v>27329093.93</v>
      </c>
      <c r="F102" s="63">
        <f t="shared" si="1"/>
        <v>36623506.07</v>
      </c>
    </row>
    <row r="103" spans="1:6" ht="30">
      <c r="A103" s="23" t="s">
        <v>292</v>
      </c>
      <c r="B103" s="61" t="s">
        <v>166</v>
      </c>
      <c r="C103" s="25" t="s">
        <v>293</v>
      </c>
      <c r="D103" s="26">
        <v>63772600</v>
      </c>
      <c r="E103" s="62">
        <v>27256812.07</v>
      </c>
      <c r="F103" s="63">
        <f t="shared" si="1"/>
        <v>36515787.93</v>
      </c>
    </row>
    <row r="104" spans="1:6" ht="63">
      <c r="A104" s="49" t="s">
        <v>294</v>
      </c>
      <c r="B104" s="50" t="s">
        <v>166</v>
      </c>
      <c r="C104" s="51" t="s">
        <v>295</v>
      </c>
      <c r="D104" s="52">
        <v>63219800</v>
      </c>
      <c r="E104" s="53">
        <v>26924999.07</v>
      </c>
      <c r="F104" s="54">
        <f t="shared" si="1"/>
        <v>36294800.93</v>
      </c>
    </row>
    <row r="105" spans="1:6" ht="150">
      <c r="A105" s="64" t="s">
        <v>296</v>
      </c>
      <c r="B105" s="61" t="s">
        <v>166</v>
      </c>
      <c r="C105" s="25" t="s">
        <v>297</v>
      </c>
      <c r="D105" s="26">
        <v>2141820</v>
      </c>
      <c r="E105" s="62" t="s">
        <v>45</v>
      </c>
      <c r="F105" s="63">
        <f t="shared" si="1"/>
        <v>2141820</v>
      </c>
    </row>
    <row r="106" spans="1:6" ht="150">
      <c r="A106" s="64" t="s">
        <v>296</v>
      </c>
      <c r="B106" s="61" t="s">
        <v>166</v>
      </c>
      <c r="C106" s="25" t="s">
        <v>298</v>
      </c>
      <c r="D106" s="26">
        <v>2141820</v>
      </c>
      <c r="E106" s="62" t="s">
        <v>45</v>
      </c>
      <c r="F106" s="63">
        <f t="shared" si="1"/>
        <v>2141820</v>
      </c>
    </row>
    <row r="107" spans="1:6" ht="150">
      <c r="A107" s="64" t="s">
        <v>296</v>
      </c>
      <c r="B107" s="61" t="s">
        <v>166</v>
      </c>
      <c r="C107" s="25" t="s">
        <v>299</v>
      </c>
      <c r="D107" s="26">
        <v>2141820</v>
      </c>
      <c r="E107" s="62" t="s">
        <v>45</v>
      </c>
      <c r="F107" s="63">
        <f t="shared" si="1"/>
        <v>2141820</v>
      </c>
    </row>
    <row r="108" spans="1:6" ht="30">
      <c r="A108" s="23" t="s">
        <v>190</v>
      </c>
      <c r="B108" s="61" t="s">
        <v>166</v>
      </c>
      <c r="C108" s="25" t="s">
        <v>300</v>
      </c>
      <c r="D108" s="26">
        <v>2141820</v>
      </c>
      <c r="E108" s="62" t="s">
        <v>45</v>
      </c>
      <c r="F108" s="63">
        <f t="shared" si="1"/>
        <v>2141820</v>
      </c>
    </row>
    <row r="109" spans="1:6" ht="120">
      <c r="A109" s="23" t="s">
        <v>301</v>
      </c>
      <c r="B109" s="61" t="s">
        <v>166</v>
      </c>
      <c r="C109" s="25" t="s">
        <v>302</v>
      </c>
      <c r="D109" s="26">
        <v>22027980</v>
      </c>
      <c r="E109" s="62">
        <v>4330568.21</v>
      </c>
      <c r="F109" s="63">
        <f t="shared" si="1"/>
        <v>17697411.789999999</v>
      </c>
    </row>
    <row r="110" spans="1:6" ht="120">
      <c r="A110" s="23" t="s">
        <v>301</v>
      </c>
      <c r="B110" s="61" t="s">
        <v>166</v>
      </c>
      <c r="C110" s="25" t="s">
        <v>303</v>
      </c>
      <c r="D110" s="26">
        <v>22027980</v>
      </c>
      <c r="E110" s="62">
        <v>4330568.21</v>
      </c>
      <c r="F110" s="63">
        <f t="shared" si="1"/>
        <v>17697411.789999999</v>
      </c>
    </row>
    <row r="111" spans="1:6" ht="120">
      <c r="A111" s="23" t="s">
        <v>301</v>
      </c>
      <c r="B111" s="61" t="s">
        <v>166</v>
      </c>
      <c r="C111" s="25" t="s">
        <v>304</v>
      </c>
      <c r="D111" s="26">
        <v>22027980</v>
      </c>
      <c r="E111" s="62">
        <v>4330568.21</v>
      </c>
      <c r="F111" s="63">
        <f t="shared" si="1"/>
        <v>17697411.789999999</v>
      </c>
    </row>
    <row r="112" spans="1:6" ht="45">
      <c r="A112" s="23" t="s">
        <v>305</v>
      </c>
      <c r="B112" s="61" t="s">
        <v>166</v>
      </c>
      <c r="C112" s="25" t="s">
        <v>306</v>
      </c>
      <c r="D112" s="26">
        <v>2455100</v>
      </c>
      <c r="E112" s="62">
        <v>2055040</v>
      </c>
      <c r="F112" s="63">
        <f t="shared" si="1"/>
        <v>400060</v>
      </c>
    </row>
    <row r="113" spans="1:6" ht="30">
      <c r="A113" s="23" t="s">
        <v>190</v>
      </c>
      <c r="B113" s="61" t="s">
        <v>166</v>
      </c>
      <c r="C113" s="25" t="s">
        <v>307</v>
      </c>
      <c r="D113" s="26">
        <v>19572880</v>
      </c>
      <c r="E113" s="62">
        <v>2275528.21</v>
      </c>
      <c r="F113" s="63">
        <f t="shared" si="1"/>
        <v>17297351.789999999</v>
      </c>
    </row>
    <row r="114" spans="1:6" ht="150">
      <c r="A114" s="64" t="s">
        <v>308</v>
      </c>
      <c r="B114" s="61" t="s">
        <v>166</v>
      </c>
      <c r="C114" s="25" t="s">
        <v>309</v>
      </c>
      <c r="D114" s="26">
        <v>39050000</v>
      </c>
      <c r="E114" s="62">
        <v>22594430.859999999</v>
      </c>
      <c r="F114" s="63">
        <f t="shared" si="1"/>
        <v>16455569.140000001</v>
      </c>
    </row>
    <row r="115" spans="1:6" ht="150">
      <c r="A115" s="64" t="s">
        <v>308</v>
      </c>
      <c r="B115" s="61" t="s">
        <v>166</v>
      </c>
      <c r="C115" s="25" t="s">
        <v>310</v>
      </c>
      <c r="D115" s="26">
        <v>39050000</v>
      </c>
      <c r="E115" s="62">
        <v>22594430.859999999</v>
      </c>
      <c r="F115" s="63">
        <f t="shared" si="1"/>
        <v>16455569.140000001</v>
      </c>
    </row>
    <row r="116" spans="1:6" ht="150">
      <c r="A116" s="64" t="s">
        <v>308</v>
      </c>
      <c r="B116" s="61" t="s">
        <v>166</v>
      </c>
      <c r="C116" s="25" t="s">
        <v>311</v>
      </c>
      <c r="D116" s="26">
        <v>39050000</v>
      </c>
      <c r="E116" s="62">
        <v>22594430.859999999</v>
      </c>
      <c r="F116" s="63">
        <f t="shared" si="1"/>
        <v>16455569.140000001</v>
      </c>
    </row>
    <row r="117" spans="1:6" ht="45">
      <c r="A117" s="23" t="s">
        <v>305</v>
      </c>
      <c r="B117" s="61" t="s">
        <v>166</v>
      </c>
      <c r="C117" s="25" t="s">
        <v>312</v>
      </c>
      <c r="D117" s="26">
        <v>39050000</v>
      </c>
      <c r="E117" s="62">
        <v>22594430.859999999</v>
      </c>
      <c r="F117" s="63">
        <f t="shared" si="1"/>
        <v>16455569.140000001</v>
      </c>
    </row>
    <row r="118" spans="1:6" ht="63">
      <c r="A118" s="49" t="s">
        <v>313</v>
      </c>
      <c r="B118" s="50" t="s">
        <v>166</v>
      </c>
      <c r="C118" s="51" t="s">
        <v>314</v>
      </c>
      <c r="D118" s="52">
        <v>552800</v>
      </c>
      <c r="E118" s="53">
        <v>331813</v>
      </c>
      <c r="F118" s="54">
        <f t="shared" si="1"/>
        <v>220987</v>
      </c>
    </row>
    <row r="119" spans="1:6" ht="105">
      <c r="A119" s="23" t="s">
        <v>315</v>
      </c>
      <c r="B119" s="61" t="s">
        <v>166</v>
      </c>
      <c r="C119" s="25" t="s">
        <v>316</v>
      </c>
      <c r="D119" s="26">
        <v>552800</v>
      </c>
      <c r="E119" s="62">
        <v>331813</v>
      </c>
      <c r="F119" s="63">
        <f t="shared" si="1"/>
        <v>220987</v>
      </c>
    </row>
    <row r="120" spans="1:6" ht="105">
      <c r="A120" s="23" t="s">
        <v>315</v>
      </c>
      <c r="B120" s="61" t="s">
        <v>166</v>
      </c>
      <c r="C120" s="25" t="s">
        <v>317</v>
      </c>
      <c r="D120" s="26">
        <v>552800</v>
      </c>
      <c r="E120" s="62">
        <v>331813</v>
      </c>
      <c r="F120" s="63">
        <f t="shared" si="1"/>
        <v>220987</v>
      </c>
    </row>
    <row r="121" spans="1:6" ht="105">
      <c r="A121" s="23" t="s">
        <v>315</v>
      </c>
      <c r="B121" s="61" t="s">
        <v>166</v>
      </c>
      <c r="C121" s="25" t="s">
        <v>318</v>
      </c>
      <c r="D121" s="26">
        <v>552800</v>
      </c>
      <c r="E121" s="62">
        <v>331813</v>
      </c>
      <c r="F121" s="63">
        <f t="shared" si="1"/>
        <v>220987</v>
      </c>
    </row>
    <row r="122" spans="1:6" ht="30">
      <c r="A122" s="23" t="s">
        <v>190</v>
      </c>
      <c r="B122" s="61" t="s">
        <v>166</v>
      </c>
      <c r="C122" s="25" t="s">
        <v>319</v>
      </c>
      <c r="D122" s="26">
        <v>552800</v>
      </c>
      <c r="E122" s="62">
        <v>331813</v>
      </c>
      <c r="F122" s="63">
        <f t="shared" si="1"/>
        <v>220987</v>
      </c>
    </row>
    <row r="123" spans="1:6" ht="30">
      <c r="A123" s="23" t="s">
        <v>320</v>
      </c>
      <c r="B123" s="61" t="s">
        <v>166</v>
      </c>
      <c r="C123" s="25" t="s">
        <v>321</v>
      </c>
      <c r="D123" s="26">
        <v>180000</v>
      </c>
      <c r="E123" s="62">
        <v>72281.86</v>
      </c>
      <c r="F123" s="63">
        <f t="shared" si="1"/>
        <v>107718.14</v>
      </c>
    </row>
    <row r="124" spans="1:6" ht="30">
      <c r="A124" s="23"/>
      <c r="B124" s="61" t="s">
        <v>166</v>
      </c>
      <c r="C124" s="25" t="s">
        <v>322</v>
      </c>
      <c r="D124" s="26">
        <v>180000</v>
      </c>
      <c r="E124" s="62">
        <v>72281.86</v>
      </c>
      <c r="F124" s="63">
        <f t="shared" si="1"/>
        <v>107718.14</v>
      </c>
    </row>
    <row r="125" spans="1:6" ht="31.5">
      <c r="A125" s="49" t="s">
        <v>213</v>
      </c>
      <c r="B125" s="50" t="s">
        <v>166</v>
      </c>
      <c r="C125" s="51" t="s">
        <v>323</v>
      </c>
      <c r="D125" s="52">
        <v>180000</v>
      </c>
      <c r="E125" s="53">
        <v>72281.86</v>
      </c>
      <c r="F125" s="54">
        <f t="shared" si="1"/>
        <v>107718.14</v>
      </c>
    </row>
    <row r="126" spans="1:6" ht="120">
      <c r="A126" s="23" t="s">
        <v>257</v>
      </c>
      <c r="B126" s="61" t="s">
        <v>166</v>
      </c>
      <c r="C126" s="25" t="s">
        <v>324</v>
      </c>
      <c r="D126" s="26">
        <v>10000</v>
      </c>
      <c r="E126" s="62">
        <v>10000</v>
      </c>
      <c r="F126" s="63" t="str">
        <f t="shared" si="1"/>
        <v>-</v>
      </c>
    </row>
    <row r="127" spans="1:6" ht="120">
      <c r="A127" s="23" t="s">
        <v>257</v>
      </c>
      <c r="B127" s="61" t="s">
        <v>166</v>
      </c>
      <c r="C127" s="25" t="s">
        <v>325</v>
      </c>
      <c r="D127" s="26">
        <v>10000</v>
      </c>
      <c r="E127" s="62">
        <v>10000</v>
      </c>
      <c r="F127" s="63" t="str">
        <f t="shared" si="1"/>
        <v>-</v>
      </c>
    </row>
    <row r="128" spans="1:6" ht="120">
      <c r="A128" s="23" t="s">
        <v>257</v>
      </c>
      <c r="B128" s="61" t="s">
        <v>166</v>
      </c>
      <c r="C128" s="25" t="s">
        <v>326</v>
      </c>
      <c r="D128" s="26">
        <v>10000</v>
      </c>
      <c r="E128" s="62">
        <v>10000</v>
      </c>
      <c r="F128" s="63" t="str">
        <f t="shared" si="1"/>
        <v>-</v>
      </c>
    </row>
    <row r="129" spans="1:6" ht="30">
      <c r="A129" s="23" t="s">
        <v>190</v>
      </c>
      <c r="B129" s="61" t="s">
        <v>166</v>
      </c>
      <c r="C129" s="25" t="s">
        <v>327</v>
      </c>
      <c r="D129" s="26">
        <v>10000</v>
      </c>
      <c r="E129" s="62">
        <v>10000</v>
      </c>
      <c r="F129" s="63" t="str">
        <f t="shared" si="1"/>
        <v>-</v>
      </c>
    </row>
    <row r="130" spans="1:6" ht="75">
      <c r="A130" s="23" t="s">
        <v>328</v>
      </c>
      <c r="B130" s="61" t="s">
        <v>166</v>
      </c>
      <c r="C130" s="25" t="s">
        <v>329</v>
      </c>
      <c r="D130" s="26">
        <v>170000</v>
      </c>
      <c r="E130" s="62">
        <v>62281.86</v>
      </c>
      <c r="F130" s="63">
        <f t="shared" si="1"/>
        <v>107718.14</v>
      </c>
    </row>
    <row r="131" spans="1:6" ht="75">
      <c r="A131" s="23" t="s">
        <v>328</v>
      </c>
      <c r="B131" s="61" t="s">
        <v>166</v>
      </c>
      <c r="C131" s="25" t="s">
        <v>330</v>
      </c>
      <c r="D131" s="26">
        <v>170000</v>
      </c>
      <c r="E131" s="62">
        <v>62281.86</v>
      </c>
      <c r="F131" s="63">
        <f t="shared" si="1"/>
        <v>107718.14</v>
      </c>
    </row>
    <row r="132" spans="1:6" ht="75">
      <c r="A132" s="23" t="s">
        <v>328</v>
      </c>
      <c r="B132" s="61" t="s">
        <v>166</v>
      </c>
      <c r="C132" s="25" t="s">
        <v>331</v>
      </c>
      <c r="D132" s="26">
        <v>170000</v>
      </c>
      <c r="E132" s="62">
        <v>62281.86</v>
      </c>
      <c r="F132" s="63">
        <f t="shared" si="1"/>
        <v>107718.14</v>
      </c>
    </row>
    <row r="133" spans="1:6" ht="30">
      <c r="A133" s="23" t="s">
        <v>190</v>
      </c>
      <c r="B133" s="61" t="s">
        <v>166</v>
      </c>
      <c r="C133" s="25" t="s">
        <v>332</v>
      </c>
      <c r="D133" s="26">
        <v>170000</v>
      </c>
      <c r="E133" s="62">
        <v>62281.86</v>
      </c>
      <c r="F133" s="63">
        <f t="shared" si="1"/>
        <v>107718.14</v>
      </c>
    </row>
    <row r="134" spans="1:6" ht="30">
      <c r="A134" s="23" t="s">
        <v>333</v>
      </c>
      <c r="B134" s="61" t="s">
        <v>166</v>
      </c>
      <c r="C134" s="25" t="s">
        <v>334</v>
      </c>
      <c r="D134" s="26">
        <v>6794100</v>
      </c>
      <c r="E134" s="62">
        <v>4606894.79</v>
      </c>
      <c r="F134" s="63">
        <f t="shared" si="1"/>
        <v>2187205.21</v>
      </c>
    </row>
    <row r="135" spans="1:6" ht="30">
      <c r="A135" s="23" t="s">
        <v>335</v>
      </c>
      <c r="B135" s="61" t="s">
        <v>166</v>
      </c>
      <c r="C135" s="25" t="s">
        <v>336</v>
      </c>
      <c r="D135" s="26">
        <v>40000</v>
      </c>
      <c r="E135" s="62" t="s">
        <v>45</v>
      </c>
      <c r="F135" s="63">
        <f t="shared" si="1"/>
        <v>40000</v>
      </c>
    </row>
    <row r="136" spans="1:6" ht="30">
      <c r="A136" s="23"/>
      <c r="B136" s="61" t="s">
        <v>166</v>
      </c>
      <c r="C136" s="25" t="s">
        <v>337</v>
      </c>
      <c r="D136" s="26">
        <v>40000</v>
      </c>
      <c r="E136" s="62" t="s">
        <v>45</v>
      </c>
      <c r="F136" s="63">
        <f t="shared" si="1"/>
        <v>40000</v>
      </c>
    </row>
    <row r="137" spans="1:6" ht="31.5">
      <c r="A137" s="49" t="s">
        <v>213</v>
      </c>
      <c r="B137" s="50" t="s">
        <v>166</v>
      </c>
      <c r="C137" s="51" t="s">
        <v>338</v>
      </c>
      <c r="D137" s="52">
        <v>40000</v>
      </c>
      <c r="E137" s="53" t="s">
        <v>45</v>
      </c>
      <c r="F137" s="54">
        <f t="shared" si="1"/>
        <v>40000</v>
      </c>
    </row>
    <row r="138" spans="1:6" ht="90">
      <c r="A138" s="23" t="s">
        <v>339</v>
      </c>
      <c r="B138" s="61" t="s">
        <v>166</v>
      </c>
      <c r="C138" s="25" t="s">
        <v>340</v>
      </c>
      <c r="D138" s="26">
        <v>40000</v>
      </c>
      <c r="E138" s="62" t="s">
        <v>45</v>
      </c>
      <c r="F138" s="63">
        <f t="shared" si="1"/>
        <v>40000</v>
      </c>
    </row>
    <row r="139" spans="1:6" ht="90">
      <c r="A139" s="23" t="s">
        <v>339</v>
      </c>
      <c r="B139" s="61" t="s">
        <v>166</v>
      </c>
      <c r="C139" s="25" t="s">
        <v>341</v>
      </c>
      <c r="D139" s="26">
        <v>40000</v>
      </c>
      <c r="E139" s="62" t="s">
        <v>45</v>
      </c>
      <c r="F139" s="63">
        <f t="shared" si="1"/>
        <v>40000</v>
      </c>
    </row>
    <row r="140" spans="1:6" ht="90">
      <c r="A140" s="23" t="s">
        <v>339</v>
      </c>
      <c r="B140" s="61" t="s">
        <v>166</v>
      </c>
      <c r="C140" s="25" t="s">
        <v>342</v>
      </c>
      <c r="D140" s="26">
        <v>40000</v>
      </c>
      <c r="E140" s="62" t="s">
        <v>45</v>
      </c>
      <c r="F140" s="63">
        <f t="shared" si="1"/>
        <v>40000</v>
      </c>
    </row>
    <row r="141" spans="1:6" ht="30">
      <c r="A141" s="23" t="s">
        <v>190</v>
      </c>
      <c r="B141" s="61" t="s">
        <v>166</v>
      </c>
      <c r="C141" s="25" t="s">
        <v>343</v>
      </c>
      <c r="D141" s="26">
        <v>40000</v>
      </c>
      <c r="E141" s="62" t="s">
        <v>45</v>
      </c>
      <c r="F141" s="63">
        <f t="shared" si="1"/>
        <v>40000</v>
      </c>
    </row>
    <row r="142" spans="1:6" ht="30">
      <c r="A142" s="23" t="s">
        <v>344</v>
      </c>
      <c r="B142" s="61" t="s">
        <v>166</v>
      </c>
      <c r="C142" s="25" t="s">
        <v>345</v>
      </c>
      <c r="D142" s="26">
        <v>6754100</v>
      </c>
      <c r="E142" s="62">
        <v>4606894.79</v>
      </c>
      <c r="F142" s="63">
        <f t="shared" si="1"/>
        <v>2147205.21</v>
      </c>
    </row>
    <row r="143" spans="1:6" ht="31.5">
      <c r="A143" s="49" t="s">
        <v>346</v>
      </c>
      <c r="B143" s="50" t="s">
        <v>166</v>
      </c>
      <c r="C143" s="51" t="s">
        <v>347</v>
      </c>
      <c r="D143" s="52">
        <v>2021600</v>
      </c>
      <c r="E143" s="53">
        <v>1267680.8999999999</v>
      </c>
      <c r="F143" s="54">
        <f t="shared" ref="F143:F206" si="2">IF(OR(D143="-",IF(E143="-",0,E143)&gt;=IF(D143="-",0,D143)),"-",IF(D143="-",0,D143)-IF(E143="-",0,E143))</f>
        <v>753919.10000000009</v>
      </c>
    </row>
    <row r="144" spans="1:6" ht="90">
      <c r="A144" s="23" t="s">
        <v>348</v>
      </c>
      <c r="B144" s="61" t="s">
        <v>166</v>
      </c>
      <c r="C144" s="25" t="s">
        <v>349</v>
      </c>
      <c r="D144" s="26">
        <v>2021600</v>
      </c>
      <c r="E144" s="62">
        <v>1267680.8999999999</v>
      </c>
      <c r="F144" s="63">
        <f t="shared" si="2"/>
        <v>753919.10000000009</v>
      </c>
    </row>
    <row r="145" spans="1:6" ht="90">
      <c r="A145" s="23" t="s">
        <v>348</v>
      </c>
      <c r="B145" s="61" t="s">
        <v>166</v>
      </c>
      <c r="C145" s="25" t="s">
        <v>350</v>
      </c>
      <c r="D145" s="26">
        <v>2021600</v>
      </c>
      <c r="E145" s="62">
        <v>1267680.8999999999</v>
      </c>
      <c r="F145" s="63">
        <f t="shared" si="2"/>
        <v>753919.10000000009</v>
      </c>
    </row>
    <row r="146" spans="1:6" ht="90">
      <c r="A146" s="23" t="s">
        <v>348</v>
      </c>
      <c r="B146" s="61" t="s">
        <v>166</v>
      </c>
      <c r="C146" s="25" t="s">
        <v>351</v>
      </c>
      <c r="D146" s="26">
        <v>2021600</v>
      </c>
      <c r="E146" s="62">
        <v>1267680.8999999999</v>
      </c>
      <c r="F146" s="63">
        <f t="shared" si="2"/>
        <v>753919.10000000009</v>
      </c>
    </row>
    <row r="147" spans="1:6" ht="30">
      <c r="A147" s="23" t="s">
        <v>190</v>
      </c>
      <c r="B147" s="61" t="s">
        <v>166</v>
      </c>
      <c r="C147" s="25" t="s">
        <v>352</v>
      </c>
      <c r="D147" s="26">
        <v>546800</v>
      </c>
      <c r="E147" s="62">
        <v>417752</v>
      </c>
      <c r="F147" s="63">
        <f t="shared" si="2"/>
        <v>129048</v>
      </c>
    </row>
    <row r="148" spans="1:6" ht="30">
      <c r="A148" s="23" t="s">
        <v>192</v>
      </c>
      <c r="B148" s="61" t="s">
        <v>166</v>
      </c>
      <c r="C148" s="25" t="s">
        <v>353</v>
      </c>
      <c r="D148" s="26">
        <v>1474800</v>
      </c>
      <c r="E148" s="62">
        <v>849928.9</v>
      </c>
      <c r="F148" s="63">
        <f t="shared" si="2"/>
        <v>624871.1</v>
      </c>
    </row>
    <row r="149" spans="1:6" ht="47.25">
      <c r="A149" s="49" t="s">
        <v>354</v>
      </c>
      <c r="B149" s="50" t="s">
        <v>166</v>
      </c>
      <c r="C149" s="51" t="s">
        <v>355</v>
      </c>
      <c r="D149" s="52">
        <v>610100</v>
      </c>
      <c r="E149" s="53">
        <v>419105.16</v>
      </c>
      <c r="F149" s="54">
        <f t="shared" si="2"/>
        <v>190994.84000000003</v>
      </c>
    </row>
    <row r="150" spans="1:6" ht="105">
      <c r="A150" s="23" t="s">
        <v>356</v>
      </c>
      <c r="B150" s="61" t="s">
        <v>166</v>
      </c>
      <c r="C150" s="25" t="s">
        <v>357</v>
      </c>
      <c r="D150" s="26">
        <v>610100</v>
      </c>
      <c r="E150" s="62">
        <v>419105.16</v>
      </c>
      <c r="F150" s="63">
        <f t="shared" si="2"/>
        <v>190994.84000000003</v>
      </c>
    </row>
    <row r="151" spans="1:6" ht="105">
      <c r="A151" s="23" t="s">
        <v>356</v>
      </c>
      <c r="B151" s="61" t="s">
        <v>166</v>
      </c>
      <c r="C151" s="25" t="s">
        <v>358</v>
      </c>
      <c r="D151" s="26">
        <v>610100</v>
      </c>
      <c r="E151" s="62">
        <v>419105.16</v>
      </c>
      <c r="F151" s="63">
        <f t="shared" si="2"/>
        <v>190994.84000000003</v>
      </c>
    </row>
    <row r="152" spans="1:6" ht="105">
      <c r="A152" s="23" t="s">
        <v>356</v>
      </c>
      <c r="B152" s="61" t="s">
        <v>166</v>
      </c>
      <c r="C152" s="25" t="s">
        <v>359</v>
      </c>
      <c r="D152" s="26">
        <v>610100</v>
      </c>
      <c r="E152" s="62">
        <v>419105.16</v>
      </c>
      <c r="F152" s="63">
        <f t="shared" si="2"/>
        <v>190994.84000000003</v>
      </c>
    </row>
    <row r="153" spans="1:6" ht="30">
      <c r="A153" s="23" t="s">
        <v>190</v>
      </c>
      <c r="B153" s="61" t="s">
        <v>166</v>
      </c>
      <c r="C153" s="25" t="s">
        <v>360</v>
      </c>
      <c r="D153" s="26">
        <v>610100</v>
      </c>
      <c r="E153" s="62">
        <v>419105.16</v>
      </c>
      <c r="F153" s="63">
        <f t="shared" si="2"/>
        <v>190994.84000000003</v>
      </c>
    </row>
    <row r="154" spans="1:6" ht="47.25">
      <c r="A154" s="49" t="s">
        <v>361</v>
      </c>
      <c r="B154" s="50" t="s">
        <v>166</v>
      </c>
      <c r="C154" s="51" t="s">
        <v>362</v>
      </c>
      <c r="D154" s="52">
        <v>4122400</v>
      </c>
      <c r="E154" s="53">
        <v>2920108.73</v>
      </c>
      <c r="F154" s="54">
        <f t="shared" si="2"/>
        <v>1202291.27</v>
      </c>
    </row>
    <row r="155" spans="1:6" ht="120">
      <c r="A155" s="23" t="s">
        <v>363</v>
      </c>
      <c r="B155" s="61" t="s">
        <v>166</v>
      </c>
      <c r="C155" s="25" t="s">
        <v>364</v>
      </c>
      <c r="D155" s="26">
        <v>3122400</v>
      </c>
      <c r="E155" s="62">
        <v>2920108.73</v>
      </c>
      <c r="F155" s="63">
        <f t="shared" si="2"/>
        <v>202291.27000000002</v>
      </c>
    </row>
    <row r="156" spans="1:6" ht="120">
      <c r="A156" s="23" t="s">
        <v>363</v>
      </c>
      <c r="B156" s="61" t="s">
        <v>166</v>
      </c>
      <c r="C156" s="25" t="s">
        <v>365</v>
      </c>
      <c r="D156" s="26">
        <v>3107100</v>
      </c>
      <c r="E156" s="62">
        <v>2907646.73</v>
      </c>
      <c r="F156" s="63">
        <f t="shared" si="2"/>
        <v>199453.27000000002</v>
      </c>
    </row>
    <row r="157" spans="1:6" ht="120">
      <c r="A157" s="23" t="s">
        <v>363</v>
      </c>
      <c r="B157" s="61" t="s">
        <v>166</v>
      </c>
      <c r="C157" s="25" t="s">
        <v>366</v>
      </c>
      <c r="D157" s="26">
        <v>3107100</v>
      </c>
      <c r="E157" s="62">
        <v>2907646.73</v>
      </c>
      <c r="F157" s="63">
        <f t="shared" si="2"/>
        <v>199453.27000000002</v>
      </c>
    </row>
    <row r="158" spans="1:6" ht="30">
      <c r="A158" s="23" t="s">
        <v>190</v>
      </c>
      <c r="B158" s="61" t="s">
        <v>166</v>
      </c>
      <c r="C158" s="25" t="s">
        <v>367</v>
      </c>
      <c r="D158" s="26">
        <v>3107100</v>
      </c>
      <c r="E158" s="62">
        <v>2907646.73</v>
      </c>
      <c r="F158" s="63">
        <f t="shared" si="2"/>
        <v>199453.27000000002</v>
      </c>
    </row>
    <row r="159" spans="1:6" ht="120">
      <c r="A159" s="23" t="s">
        <v>363</v>
      </c>
      <c r="B159" s="61" t="s">
        <v>166</v>
      </c>
      <c r="C159" s="25" t="s">
        <v>368</v>
      </c>
      <c r="D159" s="26">
        <v>15300</v>
      </c>
      <c r="E159" s="62">
        <v>12462</v>
      </c>
      <c r="F159" s="63">
        <f t="shared" si="2"/>
        <v>2838</v>
      </c>
    </row>
    <row r="160" spans="1:6" ht="120">
      <c r="A160" s="23" t="s">
        <v>363</v>
      </c>
      <c r="B160" s="61" t="s">
        <v>166</v>
      </c>
      <c r="C160" s="25" t="s">
        <v>369</v>
      </c>
      <c r="D160" s="26">
        <v>15300</v>
      </c>
      <c r="E160" s="62">
        <v>12462</v>
      </c>
      <c r="F160" s="63">
        <f t="shared" si="2"/>
        <v>2838</v>
      </c>
    </row>
    <row r="161" spans="1:6" ht="30">
      <c r="A161" s="23" t="s">
        <v>196</v>
      </c>
      <c r="B161" s="61" t="s">
        <v>166</v>
      </c>
      <c r="C161" s="25" t="s">
        <v>370</v>
      </c>
      <c r="D161" s="26">
        <v>15300</v>
      </c>
      <c r="E161" s="62">
        <v>12462</v>
      </c>
      <c r="F161" s="63">
        <f t="shared" si="2"/>
        <v>2838</v>
      </c>
    </row>
    <row r="162" spans="1:6" ht="180">
      <c r="A162" s="64" t="s">
        <v>371</v>
      </c>
      <c r="B162" s="61" t="s">
        <v>166</v>
      </c>
      <c r="C162" s="25" t="s">
        <v>372</v>
      </c>
      <c r="D162" s="26">
        <v>1000000</v>
      </c>
      <c r="E162" s="62" t="s">
        <v>45</v>
      </c>
      <c r="F162" s="63">
        <f t="shared" si="2"/>
        <v>1000000</v>
      </c>
    </row>
    <row r="163" spans="1:6" ht="180">
      <c r="A163" s="64" t="s">
        <v>371</v>
      </c>
      <c r="B163" s="61" t="s">
        <v>166</v>
      </c>
      <c r="C163" s="25" t="s">
        <v>373</v>
      </c>
      <c r="D163" s="26">
        <v>1000000</v>
      </c>
      <c r="E163" s="62" t="s">
        <v>45</v>
      </c>
      <c r="F163" s="63">
        <f t="shared" si="2"/>
        <v>1000000</v>
      </c>
    </row>
    <row r="164" spans="1:6" ht="180">
      <c r="A164" s="64" t="s">
        <v>371</v>
      </c>
      <c r="B164" s="61" t="s">
        <v>166</v>
      </c>
      <c r="C164" s="25" t="s">
        <v>374</v>
      </c>
      <c r="D164" s="26">
        <v>1000000</v>
      </c>
      <c r="E164" s="62" t="s">
        <v>45</v>
      </c>
      <c r="F164" s="63">
        <f t="shared" si="2"/>
        <v>1000000</v>
      </c>
    </row>
    <row r="165" spans="1:6" ht="30">
      <c r="A165" s="23" t="s">
        <v>190</v>
      </c>
      <c r="B165" s="61" t="s">
        <v>166</v>
      </c>
      <c r="C165" s="25" t="s">
        <v>375</v>
      </c>
      <c r="D165" s="26">
        <v>1000000</v>
      </c>
      <c r="E165" s="62" t="s">
        <v>45</v>
      </c>
      <c r="F165" s="63">
        <f t="shared" si="2"/>
        <v>1000000</v>
      </c>
    </row>
    <row r="166" spans="1:6" ht="30">
      <c r="A166" s="23" t="s">
        <v>376</v>
      </c>
      <c r="B166" s="61" t="s">
        <v>166</v>
      </c>
      <c r="C166" s="25" t="s">
        <v>377</v>
      </c>
      <c r="D166" s="26">
        <v>20000</v>
      </c>
      <c r="E166" s="62">
        <v>12500</v>
      </c>
      <c r="F166" s="63">
        <f t="shared" si="2"/>
        <v>7500</v>
      </c>
    </row>
    <row r="167" spans="1:6" ht="45">
      <c r="A167" s="23" t="s">
        <v>378</v>
      </c>
      <c r="B167" s="61" t="s">
        <v>166</v>
      </c>
      <c r="C167" s="25" t="s">
        <v>379</v>
      </c>
      <c r="D167" s="26">
        <v>20000</v>
      </c>
      <c r="E167" s="62">
        <v>12500</v>
      </c>
      <c r="F167" s="63">
        <f t="shared" si="2"/>
        <v>7500</v>
      </c>
    </row>
    <row r="168" spans="1:6" ht="30">
      <c r="A168" s="23"/>
      <c r="B168" s="61" t="s">
        <v>166</v>
      </c>
      <c r="C168" s="25" t="s">
        <v>380</v>
      </c>
      <c r="D168" s="26">
        <v>20000</v>
      </c>
      <c r="E168" s="62">
        <v>12500</v>
      </c>
      <c r="F168" s="63">
        <f t="shared" si="2"/>
        <v>7500</v>
      </c>
    </row>
    <row r="169" spans="1:6" ht="63">
      <c r="A169" s="49" t="s">
        <v>231</v>
      </c>
      <c r="B169" s="50" t="s">
        <v>166</v>
      </c>
      <c r="C169" s="51" t="s">
        <v>381</v>
      </c>
      <c r="D169" s="52">
        <v>20000</v>
      </c>
      <c r="E169" s="53">
        <v>12500</v>
      </c>
      <c r="F169" s="54">
        <f t="shared" si="2"/>
        <v>7500</v>
      </c>
    </row>
    <row r="170" spans="1:6" ht="210">
      <c r="A170" s="64" t="s">
        <v>233</v>
      </c>
      <c r="B170" s="61" t="s">
        <v>166</v>
      </c>
      <c r="C170" s="25" t="s">
        <v>382</v>
      </c>
      <c r="D170" s="26">
        <v>20000</v>
      </c>
      <c r="E170" s="62">
        <v>12500</v>
      </c>
      <c r="F170" s="63">
        <f t="shared" si="2"/>
        <v>7500</v>
      </c>
    </row>
    <row r="171" spans="1:6" ht="210">
      <c r="A171" s="64" t="s">
        <v>233</v>
      </c>
      <c r="B171" s="61" t="s">
        <v>166</v>
      </c>
      <c r="C171" s="25" t="s">
        <v>383</v>
      </c>
      <c r="D171" s="26">
        <v>20000</v>
      </c>
      <c r="E171" s="62">
        <v>12500</v>
      </c>
      <c r="F171" s="63">
        <f t="shared" si="2"/>
        <v>7500</v>
      </c>
    </row>
    <row r="172" spans="1:6" ht="210">
      <c r="A172" s="64" t="s">
        <v>233</v>
      </c>
      <c r="B172" s="61" t="s">
        <v>166</v>
      </c>
      <c r="C172" s="25" t="s">
        <v>384</v>
      </c>
      <c r="D172" s="26">
        <v>20000</v>
      </c>
      <c r="E172" s="62">
        <v>12500</v>
      </c>
      <c r="F172" s="63">
        <f t="shared" si="2"/>
        <v>7500</v>
      </c>
    </row>
    <row r="173" spans="1:6" ht="30">
      <c r="A173" s="23" t="s">
        <v>190</v>
      </c>
      <c r="B173" s="61" t="s">
        <v>166</v>
      </c>
      <c r="C173" s="25" t="s">
        <v>385</v>
      </c>
      <c r="D173" s="26">
        <v>20000</v>
      </c>
      <c r="E173" s="62">
        <v>12500</v>
      </c>
      <c r="F173" s="63">
        <f t="shared" si="2"/>
        <v>7500</v>
      </c>
    </row>
    <row r="174" spans="1:6" ht="30">
      <c r="A174" s="23" t="s">
        <v>386</v>
      </c>
      <c r="B174" s="61" t="s">
        <v>166</v>
      </c>
      <c r="C174" s="25" t="s">
        <v>387</v>
      </c>
      <c r="D174" s="26">
        <v>6686300</v>
      </c>
      <c r="E174" s="62">
        <v>4015399.34</v>
      </c>
      <c r="F174" s="63">
        <f t="shared" si="2"/>
        <v>2670900.66</v>
      </c>
    </row>
    <row r="175" spans="1:6" ht="30">
      <c r="A175" s="23" t="s">
        <v>388</v>
      </c>
      <c r="B175" s="61" t="s">
        <v>166</v>
      </c>
      <c r="C175" s="25" t="s">
        <v>389</v>
      </c>
      <c r="D175" s="26">
        <v>6686300</v>
      </c>
      <c r="E175" s="62">
        <v>4015399.34</v>
      </c>
      <c r="F175" s="63">
        <f t="shared" si="2"/>
        <v>2670900.66</v>
      </c>
    </row>
    <row r="176" spans="1:6" ht="31.5">
      <c r="A176" s="49" t="s">
        <v>283</v>
      </c>
      <c r="B176" s="50" t="s">
        <v>166</v>
      </c>
      <c r="C176" s="51" t="s">
        <v>390</v>
      </c>
      <c r="D176" s="52">
        <v>65200</v>
      </c>
      <c r="E176" s="53">
        <v>26564</v>
      </c>
      <c r="F176" s="54">
        <f t="shared" si="2"/>
        <v>38636</v>
      </c>
    </row>
    <row r="177" spans="1:6" ht="150">
      <c r="A177" s="64" t="s">
        <v>285</v>
      </c>
      <c r="B177" s="61" t="s">
        <v>166</v>
      </c>
      <c r="C177" s="25" t="s">
        <v>391</v>
      </c>
      <c r="D177" s="26">
        <v>65200</v>
      </c>
      <c r="E177" s="62">
        <v>26564</v>
      </c>
      <c r="F177" s="63">
        <f t="shared" si="2"/>
        <v>38636</v>
      </c>
    </row>
    <row r="178" spans="1:6" ht="150">
      <c r="A178" s="64" t="s">
        <v>285</v>
      </c>
      <c r="B178" s="61" t="s">
        <v>166</v>
      </c>
      <c r="C178" s="25" t="s">
        <v>392</v>
      </c>
      <c r="D178" s="26">
        <v>65200</v>
      </c>
      <c r="E178" s="62">
        <v>26564</v>
      </c>
      <c r="F178" s="63">
        <f t="shared" si="2"/>
        <v>38636</v>
      </c>
    </row>
    <row r="179" spans="1:6" ht="150">
      <c r="A179" s="64" t="s">
        <v>285</v>
      </c>
      <c r="B179" s="61" t="s">
        <v>166</v>
      </c>
      <c r="C179" s="25" t="s">
        <v>393</v>
      </c>
      <c r="D179" s="26">
        <v>65200</v>
      </c>
      <c r="E179" s="62">
        <v>26564</v>
      </c>
      <c r="F179" s="63">
        <f t="shared" si="2"/>
        <v>38636</v>
      </c>
    </row>
    <row r="180" spans="1:6" ht="30">
      <c r="A180" s="23" t="s">
        <v>190</v>
      </c>
      <c r="B180" s="61" t="s">
        <v>166</v>
      </c>
      <c r="C180" s="25" t="s">
        <v>394</v>
      </c>
      <c r="D180" s="26">
        <v>65200</v>
      </c>
      <c r="E180" s="62">
        <v>26564</v>
      </c>
      <c r="F180" s="63">
        <f t="shared" si="2"/>
        <v>38636</v>
      </c>
    </row>
    <row r="181" spans="1:6" ht="47.25">
      <c r="A181" s="49" t="s">
        <v>395</v>
      </c>
      <c r="B181" s="50" t="s">
        <v>166</v>
      </c>
      <c r="C181" s="51" t="s">
        <v>396</v>
      </c>
      <c r="D181" s="52">
        <v>6547000</v>
      </c>
      <c r="E181" s="53">
        <v>3925390.34</v>
      </c>
      <c r="F181" s="54">
        <f t="shared" si="2"/>
        <v>2621609.66</v>
      </c>
    </row>
    <row r="182" spans="1:6" ht="120">
      <c r="A182" s="64" t="s">
        <v>397</v>
      </c>
      <c r="B182" s="61" t="s">
        <v>166</v>
      </c>
      <c r="C182" s="25" t="s">
        <v>398</v>
      </c>
      <c r="D182" s="26">
        <v>6547000</v>
      </c>
      <c r="E182" s="62">
        <v>3925390.34</v>
      </c>
      <c r="F182" s="63">
        <f t="shared" si="2"/>
        <v>2621609.66</v>
      </c>
    </row>
    <row r="183" spans="1:6" ht="120">
      <c r="A183" s="64" t="s">
        <v>397</v>
      </c>
      <c r="B183" s="61" t="s">
        <v>166</v>
      </c>
      <c r="C183" s="25" t="s">
        <v>399</v>
      </c>
      <c r="D183" s="26">
        <v>4984100</v>
      </c>
      <c r="E183" s="62">
        <v>3114074.05</v>
      </c>
      <c r="F183" s="63">
        <f t="shared" si="2"/>
        <v>1870025.9500000002</v>
      </c>
    </row>
    <row r="184" spans="1:6" ht="120">
      <c r="A184" s="64" t="s">
        <v>397</v>
      </c>
      <c r="B184" s="61" t="s">
        <v>166</v>
      </c>
      <c r="C184" s="25" t="s">
        <v>400</v>
      </c>
      <c r="D184" s="26">
        <v>4984100</v>
      </c>
      <c r="E184" s="62">
        <v>3114074.05</v>
      </c>
      <c r="F184" s="63">
        <f t="shared" si="2"/>
        <v>1870025.9500000002</v>
      </c>
    </row>
    <row r="185" spans="1:6" ht="30">
      <c r="A185" s="23" t="s">
        <v>401</v>
      </c>
      <c r="B185" s="61" t="s">
        <v>166</v>
      </c>
      <c r="C185" s="25" t="s">
        <v>402</v>
      </c>
      <c r="D185" s="26">
        <v>3828000</v>
      </c>
      <c r="E185" s="62">
        <v>2431514.86</v>
      </c>
      <c r="F185" s="63">
        <f t="shared" si="2"/>
        <v>1396485.1400000001</v>
      </c>
    </row>
    <row r="186" spans="1:6" ht="60">
      <c r="A186" s="23" t="s">
        <v>403</v>
      </c>
      <c r="B186" s="61" t="s">
        <v>166</v>
      </c>
      <c r="C186" s="25" t="s">
        <v>404</v>
      </c>
      <c r="D186" s="26">
        <v>1156100</v>
      </c>
      <c r="E186" s="62">
        <v>682559.19</v>
      </c>
      <c r="F186" s="63">
        <f t="shared" si="2"/>
        <v>473540.81000000006</v>
      </c>
    </row>
    <row r="187" spans="1:6" ht="120">
      <c r="A187" s="64" t="s">
        <v>397</v>
      </c>
      <c r="B187" s="61" t="s">
        <v>166</v>
      </c>
      <c r="C187" s="25" t="s">
        <v>405</v>
      </c>
      <c r="D187" s="26">
        <v>1562900</v>
      </c>
      <c r="E187" s="62">
        <v>811316.29</v>
      </c>
      <c r="F187" s="63">
        <f t="shared" si="2"/>
        <v>751583.71</v>
      </c>
    </row>
    <row r="188" spans="1:6" ht="120">
      <c r="A188" s="64" t="s">
        <v>397</v>
      </c>
      <c r="B188" s="61" t="s">
        <v>166</v>
      </c>
      <c r="C188" s="25" t="s">
        <v>406</v>
      </c>
      <c r="D188" s="26">
        <v>1562900</v>
      </c>
      <c r="E188" s="62">
        <v>811316.29</v>
      </c>
      <c r="F188" s="63">
        <f t="shared" si="2"/>
        <v>751583.71</v>
      </c>
    </row>
    <row r="189" spans="1:6" ht="30">
      <c r="A189" s="23" t="s">
        <v>190</v>
      </c>
      <c r="B189" s="61" t="s">
        <v>166</v>
      </c>
      <c r="C189" s="25" t="s">
        <v>407</v>
      </c>
      <c r="D189" s="26">
        <v>987900</v>
      </c>
      <c r="E189" s="62">
        <v>537645.34</v>
      </c>
      <c r="F189" s="63">
        <f t="shared" si="2"/>
        <v>450254.66000000003</v>
      </c>
    </row>
    <row r="190" spans="1:6" ht="30">
      <c r="A190" s="23" t="s">
        <v>192</v>
      </c>
      <c r="B190" s="61" t="s">
        <v>166</v>
      </c>
      <c r="C190" s="25" t="s">
        <v>408</v>
      </c>
      <c r="D190" s="26">
        <v>575000</v>
      </c>
      <c r="E190" s="62">
        <v>273670.95</v>
      </c>
      <c r="F190" s="63">
        <f t="shared" si="2"/>
        <v>301329.05</v>
      </c>
    </row>
    <row r="191" spans="1:6" ht="30">
      <c r="A191" s="23"/>
      <c r="B191" s="61" t="s">
        <v>166</v>
      </c>
      <c r="C191" s="25" t="s">
        <v>409</v>
      </c>
      <c r="D191" s="26">
        <v>74100</v>
      </c>
      <c r="E191" s="62">
        <v>63445</v>
      </c>
      <c r="F191" s="63">
        <f t="shared" si="2"/>
        <v>10655</v>
      </c>
    </row>
    <row r="192" spans="1:6" ht="31.5">
      <c r="A192" s="49" t="s">
        <v>238</v>
      </c>
      <c r="B192" s="50" t="s">
        <v>166</v>
      </c>
      <c r="C192" s="51" t="s">
        <v>410</v>
      </c>
      <c r="D192" s="52">
        <v>74100</v>
      </c>
      <c r="E192" s="53">
        <v>63445</v>
      </c>
      <c r="F192" s="54">
        <f t="shared" si="2"/>
        <v>10655</v>
      </c>
    </row>
    <row r="193" spans="1:6" ht="135">
      <c r="A193" s="23" t="s">
        <v>240</v>
      </c>
      <c r="B193" s="61" t="s">
        <v>166</v>
      </c>
      <c r="C193" s="25" t="s">
        <v>411</v>
      </c>
      <c r="D193" s="26">
        <v>74100</v>
      </c>
      <c r="E193" s="62">
        <v>63445</v>
      </c>
      <c r="F193" s="63">
        <f t="shared" si="2"/>
        <v>10655</v>
      </c>
    </row>
    <row r="194" spans="1:6" ht="135">
      <c r="A194" s="23" t="s">
        <v>240</v>
      </c>
      <c r="B194" s="61" t="s">
        <v>166</v>
      </c>
      <c r="C194" s="25" t="s">
        <v>412</v>
      </c>
      <c r="D194" s="26">
        <v>74100</v>
      </c>
      <c r="E194" s="62">
        <v>63445</v>
      </c>
      <c r="F194" s="63">
        <f t="shared" si="2"/>
        <v>10655</v>
      </c>
    </row>
    <row r="195" spans="1:6" ht="135">
      <c r="A195" s="23" t="s">
        <v>240</v>
      </c>
      <c r="B195" s="61" t="s">
        <v>166</v>
      </c>
      <c r="C195" s="25" t="s">
        <v>413</v>
      </c>
      <c r="D195" s="26">
        <v>74100</v>
      </c>
      <c r="E195" s="62">
        <v>63445</v>
      </c>
      <c r="F195" s="63">
        <f t="shared" si="2"/>
        <v>10655</v>
      </c>
    </row>
    <row r="196" spans="1:6" ht="30">
      <c r="A196" s="23" t="s">
        <v>190</v>
      </c>
      <c r="B196" s="61" t="s">
        <v>166</v>
      </c>
      <c r="C196" s="25" t="s">
        <v>414</v>
      </c>
      <c r="D196" s="26">
        <v>74100</v>
      </c>
      <c r="E196" s="62">
        <v>63445</v>
      </c>
      <c r="F196" s="63">
        <f t="shared" si="2"/>
        <v>10655</v>
      </c>
    </row>
    <row r="197" spans="1:6" ht="30">
      <c r="A197" s="23" t="s">
        <v>415</v>
      </c>
      <c r="B197" s="61" t="s">
        <v>166</v>
      </c>
      <c r="C197" s="25" t="s">
        <v>416</v>
      </c>
      <c r="D197" s="26">
        <v>130600</v>
      </c>
      <c r="E197" s="62">
        <v>87054.96</v>
      </c>
      <c r="F197" s="63">
        <f t="shared" si="2"/>
        <v>43545.039999999994</v>
      </c>
    </row>
    <row r="198" spans="1:6" ht="30">
      <c r="A198" s="23" t="s">
        <v>417</v>
      </c>
      <c r="B198" s="61" t="s">
        <v>166</v>
      </c>
      <c r="C198" s="25" t="s">
        <v>418</v>
      </c>
      <c r="D198" s="26">
        <v>130600</v>
      </c>
      <c r="E198" s="62">
        <v>87054.96</v>
      </c>
      <c r="F198" s="63">
        <f t="shared" si="2"/>
        <v>43545.039999999994</v>
      </c>
    </row>
    <row r="199" spans="1:6" ht="30">
      <c r="A199" s="23"/>
      <c r="B199" s="61" t="s">
        <v>166</v>
      </c>
      <c r="C199" s="25" t="s">
        <v>419</v>
      </c>
      <c r="D199" s="26">
        <v>130600</v>
      </c>
      <c r="E199" s="62">
        <v>87054.96</v>
      </c>
      <c r="F199" s="63">
        <f t="shared" si="2"/>
        <v>43545.039999999994</v>
      </c>
    </row>
    <row r="200" spans="1:6" ht="31.5">
      <c r="A200" s="49" t="s">
        <v>213</v>
      </c>
      <c r="B200" s="50" t="s">
        <v>166</v>
      </c>
      <c r="C200" s="51" t="s">
        <v>420</v>
      </c>
      <c r="D200" s="52">
        <v>130600</v>
      </c>
      <c r="E200" s="53">
        <v>87054.96</v>
      </c>
      <c r="F200" s="54">
        <f t="shared" si="2"/>
        <v>43545.039999999994</v>
      </c>
    </row>
    <row r="201" spans="1:6" ht="75">
      <c r="A201" s="23" t="s">
        <v>421</v>
      </c>
      <c r="B201" s="61" t="s">
        <v>166</v>
      </c>
      <c r="C201" s="25" t="s">
        <v>422</v>
      </c>
      <c r="D201" s="26">
        <v>130600</v>
      </c>
      <c r="E201" s="62">
        <v>87054.96</v>
      </c>
      <c r="F201" s="63">
        <f t="shared" si="2"/>
        <v>43545.039999999994</v>
      </c>
    </row>
    <row r="202" spans="1:6" ht="75">
      <c r="A202" s="23" t="s">
        <v>421</v>
      </c>
      <c r="B202" s="61" t="s">
        <v>166</v>
      </c>
      <c r="C202" s="25" t="s">
        <v>423</v>
      </c>
      <c r="D202" s="26">
        <v>130600</v>
      </c>
      <c r="E202" s="62">
        <v>87054.96</v>
      </c>
      <c r="F202" s="63">
        <f t="shared" si="2"/>
        <v>43545.039999999994</v>
      </c>
    </row>
    <row r="203" spans="1:6" ht="75">
      <c r="A203" s="23" t="s">
        <v>421</v>
      </c>
      <c r="B203" s="61" t="s">
        <v>166</v>
      </c>
      <c r="C203" s="25" t="s">
        <v>424</v>
      </c>
      <c r="D203" s="26">
        <v>130600</v>
      </c>
      <c r="E203" s="62">
        <v>87054.96</v>
      </c>
      <c r="F203" s="63">
        <f t="shared" si="2"/>
        <v>43545.039999999994</v>
      </c>
    </row>
    <row r="204" spans="1:6" ht="30">
      <c r="A204" s="23" t="s">
        <v>425</v>
      </c>
      <c r="B204" s="61" t="s">
        <v>166</v>
      </c>
      <c r="C204" s="25" t="s">
        <v>426</v>
      </c>
      <c r="D204" s="26">
        <v>130600</v>
      </c>
      <c r="E204" s="62">
        <v>87054.96</v>
      </c>
      <c r="F204" s="63">
        <f t="shared" si="2"/>
        <v>43545.039999999994</v>
      </c>
    </row>
    <row r="205" spans="1:6" ht="30">
      <c r="A205" s="23" t="s">
        <v>427</v>
      </c>
      <c r="B205" s="61" t="s">
        <v>166</v>
      </c>
      <c r="C205" s="25" t="s">
        <v>428</v>
      </c>
      <c r="D205" s="26">
        <v>50000</v>
      </c>
      <c r="E205" s="62">
        <v>10920</v>
      </c>
      <c r="F205" s="63">
        <f t="shared" si="2"/>
        <v>39080</v>
      </c>
    </row>
    <row r="206" spans="1:6" ht="30">
      <c r="A206" s="23" t="s">
        <v>429</v>
      </c>
      <c r="B206" s="61" t="s">
        <v>166</v>
      </c>
      <c r="C206" s="25" t="s">
        <v>430</v>
      </c>
      <c r="D206" s="26">
        <v>50000</v>
      </c>
      <c r="E206" s="62">
        <v>10920</v>
      </c>
      <c r="F206" s="63">
        <f t="shared" si="2"/>
        <v>39080</v>
      </c>
    </row>
    <row r="207" spans="1:6" ht="47.25">
      <c r="A207" s="49" t="s">
        <v>431</v>
      </c>
      <c r="B207" s="50" t="s">
        <v>166</v>
      </c>
      <c r="C207" s="51" t="s">
        <v>432</v>
      </c>
      <c r="D207" s="52">
        <v>50000</v>
      </c>
      <c r="E207" s="53">
        <v>10920</v>
      </c>
      <c r="F207" s="54">
        <f t="shared" ref="F207:F219" si="3">IF(OR(D207="-",IF(E207="-",0,E207)&gt;=IF(D207="-",0,D207)),"-",IF(D207="-",0,D207)-IF(E207="-",0,E207))</f>
        <v>39080</v>
      </c>
    </row>
    <row r="208" spans="1:6" ht="105">
      <c r="A208" s="23" t="s">
        <v>433</v>
      </c>
      <c r="B208" s="61" t="s">
        <v>166</v>
      </c>
      <c r="C208" s="25" t="s">
        <v>434</v>
      </c>
      <c r="D208" s="26">
        <v>50000</v>
      </c>
      <c r="E208" s="62">
        <v>10920</v>
      </c>
      <c r="F208" s="63">
        <f t="shared" si="3"/>
        <v>39080</v>
      </c>
    </row>
    <row r="209" spans="1:6" ht="105">
      <c r="A209" s="23" t="s">
        <v>433</v>
      </c>
      <c r="B209" s="61" t="s">
        <v>166</v>
      </c>
      <c r="C209" s="25" t="s">
        <v>435</v>
      </c>
      <c r="D209" s="26">
        <v>50000</v>
      </c>
      <c r="E209" s="62">
        <v>10920</v>
      </c>
      <c r="F209" s="63">
        <f t="shared" si="3"/>
        <v>39080</v>
      </c>
    </row>
    <row r="210" spans="1:6" ht="105">
      <c r="A210" s="23" t="s">
        <v>433</v>
      </c>
      <c r="B210" s="61" t="s">
        <v>166</v>
      </c>
      <c r="C210" s="25" t="s">
        <v>436</v>
      </c>
      <c r="D210" s="26">
        <v>50000</v>
      </c>
      <c r="E210" s="62">
        <v>10920</v>
      </c>
      <c r="F210" s="63">
        <f t="shared" si="3"/>
        <v>39080</v>
      </c>
    </row>
    <row r="211" spans="1:6" ht="30">
      <c r="A211" s="23" t="s">
        <v>190</v>
      </c>
      <c r="B211" s="61" t="s">
        <v>166</v>
      </c>
      <c r="C211" s="25" t="s">
        <v>437</v>
      </c>
      <c r="D211" s="26">
        <v>50000</v>
      </c>
      <c r="E211" s="62">
        <v>10920</v>
      </c>
      <c r="F211" s="63">
        <f t="shared" si="3"/>
        <v>39080</v>
      </c>
    </row>
    <row r="212" spans="1:6" ht="30">
      <c r="A212" s="23" t="s">
        <v>438</v>
      </c>
      <c r="B212" s="61" t="s">
        <v>166</v>
      </c>
      <c r="C212" s="25" t="s">
        <v>439</v>
      </c>
      <c r="D212" s="26">
        <v>30000</v>
      </c>
      <c r="E212" s="62">
        <v>8916.4</v>
      </c>
      <c r="F212" s="63">
        <f t="shared" si="3"/>
        <v>21083.599999999999</v>
      </c>
    </row>
    <row r="213" spans="1:6" ht="30">
      <c r="A213" s="23" t="s">
        <v>440</v>
      </c>
      <c r="B213" s="61" t="s">
        <v>166</v>
      </c>
      <c r="C213" s="25" t="s">
        <v>441</v>
      </c>
      <c r="D213" s="26">
        <v>30000</v>
      </c>
      <c r="E213" s="62">
        <v>8916.4</v>
      </c>
      <c r="F213" s="63">
        <f t="shared" si="3"/>
        <v>21083.599999999999</v>
      </c>
    </row>
    <row r="214" spans="1:6" ht="30">
      <c r="A214" s="23"/>
      <c r="B214" s="61" t="s">
        <v>166</v>
      </c>
      <c r="C214" s="25" t="s">
        <v>442</v>
      </c>
      <c r="D214" s="26">
        <v>30000</v>
      </c>
      <c r="E214" s="62">
        <v>8916.4</v>
      </c>
      <c r="F214" s="63">
        <f t="shared" si="3"/>
        <v>21083.599999999999</v>
      </c>
    </row>
    <row r="215" spans="1:6" ht="47.25">
      <c r="A215" s="49" t="s">
        <v>443</v>
      </c>
      <c r="B215" s="50" t="s">
        <v>166</v>
      </c>
      <c r="C215" s="51" t="s">
        <v>444</v>
      </c>
      <c r="D215" s="52">
        <v>30000</v>
      </c>
      <c r="E215" s="53">
        <v>8916.4</v>
      </c>
      <c r="F215" s="54">
        <f t="shared" si="3"/>
        <v>21083.599999999999</v>
      </c>
    </row>
    <row r="216" spans="1:6" ht="150">
      <c r="A216" s="64" t="s">
        <v>445</v>
      </c>
      <c r="B216" s="61" t="s">
        <v>166</v>
      </c>
      <c r="C216" s="25" t="s">
        <v>446</v>
      </c>
      <c r="D216" s="26">
        <v>30000</v>
      </c>
      <c r="E216" s="62">
        <v>8916.4</v>
      </c>
      <c r="F216" s="63">
        <f t="shared" si="3"/>
        <v>21083.599999999999</v>
      </c>
    </row>
    <row r="217" spans="1:6" ht="150">
      <c r="A217" s="64" t="s">
        <v>445</v>
      </c>
      <c r="B217" s="61" t="s">
        <v>166</v>
      </c>
      <c r="C217" s="25" t="s">
        <v>447</v>
      </c>
      <c r="D217" s="26">
        <v>30000</v>
      </c>
      <c r="E217" s="62">
        <v>8916.4</v>
      </c>
      <c r="F217" s="63">
        <f t="shared" si="3"/>
        <v>21083.599999999999</v>
      </c>
    </row>
    <row r="218" spans="1:6" ht="150">
      <c r="A218" s="64" t="s">
        <v>445</v>
      </c>
      <c r="B218" s="61" t="s">
        <v>166</v>
      </c>
      <c r="C218" s="25" t="s">
        <v>448</v>
      </c>
      <c r="D218" s="26">
        <v>30000</v>
      </c>
      <c r="E218" s="62">
        <v>8916.4</v>
      </c>
      <c r="F218" s="63">
        <f t="shared" si="3"/>
        <v>21083.599999999999</v>
      </c>
    </row>
    <row r="219" spans="1:6" ht="30">
      <c r="A219" s="23" t="s">
        <v>190</v>
      </c>
      <c r="B219" s="61" t="s">
        <v>166</v>
      </c>
      <c r="C219" s="25" t="s">
        <v>449</v>
      </c>
      <c r="D219" s="26">
        <v>30000</v>
      </c>
      <c r="E219" s="62">
        <v>8916.4</v>
      </c>
      <c r="F219" s="63">
        <f t="shared" si="3"/>
        <v>21083.599999999999</v>
      </c>
    </row>
    <row r="220" spans="1:6" ht="9" customHeight="1">
      <c r="A220" s="65"/>
      <c r="B220" s="66"/>
      <c r="C220" s="67"/>
      <c r="D220" s="68"/>
      <c r="E220" s="66"/>
      <c r="F220" s="66"/>
    </row>
    <row r="221" spans="1:6" ht="13.5" customHeight="1">
      <c r="A221" s="69" t="s">
        <v>450</v>
      </c>
      <c r="B221" s="70" t="s">
        <v>451</v>
      </c>
      <c r="C221" s="71" t="s">
        <v>167</v>
      </c>
      <c r="D221" s="72">
        <v>-2483400</v>
      </c>
      <c r="E221" s="72">
        <v>-865820.26</v>
      </c>
      <c r="F221" s="73" t="s">
        <v>452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2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showGridLines="0" tabSelected="1" topLeftCell="A4" workbookViewId="0">
      <selection activeCell="E13" sqref="E13"/>
    </sheetView>
  </sheetViews>
  <sheetFormatPr defaultRowHeight="12.75" customHeight="1"/>
  <cols>
    <col min="1" max="1" width="42.28515625" style="2" customWidth="1"/>
    <col min="2" max="2" width="5.5703125" style="2" customWidth="1"/>
    <col min="3" max="3" width="40.7109375" style="2" customWidth="1"/>
    <col min="4" max="6" width="18.7109375" style="2" customWidth="1"/>
    <col min="7" max="16384" width="9.140625" style="2"/>
  </cols>
  <sheetData>
    <row r="1" spans="1:6" ht="11.1" customHeight="1">
      <c r="A1" s="124" t="s">
        <v>453</v>
      </c>
      <c r="B1" s="124"/>
      <c r="C1" s="124"/>
      <c r="D1" s="124"/>
      <c r="E1" s="124"/>
      <c r="F1" s="124"/>
    </row>
    <row r="2" spans="1:6" ht="13.15" customHeight="1">
      <c r="A2" s="100" t="s">
        <v>454</v>
      </c>
      <c r="B2" s="100"/>
      <c r="C2" s="100"/>
      <c r="D2" s="100"/>
      <c r="E2" s="100"/>
      <c r="F2" s="100"/>
    </row>
    <row r="3" spans="1:6" ht="9" customHeight="1" thickBot="1">
      <c r="A3" s="5"/>
      <c r="B3" s="74"/>
      <c r="C3" s="1"/>
      <c r="D3" s="9"/>
      <c r="E3" s="9"/>
      <c r="F3" s="1"/>
    </row>
    <row r="4" spans="1:6" ht="13.9" customHeight="1">
      <c r="A4" s="111" t="s">
        <v>22</v>
      </c>
      <c r="B4" s="105" t="s">
        <v>23</v>
      </c>
      <c r="C4" s="117" t="s">
        <v>455</v>
      </c>
      <c r="D4" s="108" t="s">
        <v>25</v>
      </c>
      <c r="E4" s="108" t="s">
        <v>26</v>
      </c>
      <c r="F4" s="114" t="s">
        <v>27</v>
      </c>
    </row>
    <row r="5" spans="1:6" ht="4.9000000000000004" customHeight="1">
      <c r="A5" s="112"/>
      <c r="B5" s="106"/>
      <c r="C5" s="118"/>
      <c r="D5" s="109"/>
      <c r="E5" s="109"/>
      <c r="F5" s="115"/>
    </row>
    <row r="6" spans="1:6" ht="6" customHeight="1">
      <c r="A6" s="112"/>
      <c r="B6" s="106"/>
      <c r="C6" s="118"/>
      <c r="D6" s="109"/>
      <c r="E6" s="109"/>
      <c r="F6" s="115"/>
    </row>
    <row r="7" spans="1:6" ht="4.9000000000000004" customHeight="1">
      <c r="A7" s="112"/>
      <c r="B7" s="106"/>
      <c r="C7" s="118"/>
      <c r="D7" s="109"/>
      <c r="E7" s="109"/>
      <c r="F7" s="115"/>
    </row>
    <row r="8" spans="1:6" ht="6" customHeight="1">
      <c r="A8" s="112"/>
      <c r="B8" s="106"/>
      <c r="C8" s="118"/>
      <c r="D8" s="109"/>
      <c r="E8" s="109"/>
      <c r="F8" s="115"/>
    </row>
    <row r="9" spans="1:6" ht="6" customHeight="1">
      <c r="A9" s="112"/>
      <c r="B9" s="106"/>
      <c r="C9" s="118"/>
      <c r="D9" s="109"/>
      <c r="E9" s="109"/>
      <c r="F9" s="115"/>
    </row>
    <row r="10" spans="1:6" ht="18" customHeight="1">
      <c r="A10" s="113"/>
      <c r="B10" s="107"/>
      <c r="C10" s="125"/>
      <c r="D10" s="110"/>
      <c r="E10" s="110"/>
      <c r="F10" s="116"/>
    </row>
    <row r="11" spans="1:6" ht="13.5" customHeight="1" thickBot="1">
      <c r="A11" s="17">
        <v>1</v>
      </c>
      <c r="B11" s="18">
        <v>2</v>
      </c>
      <c r="C11" s="19">
        <v>3</v>
      </c>
      <c r="D11" s="20" t="s">
        <v>28</v>
      </c>
      <c r="E11" s="48" t="s">
        <v>29</v>
      </c>
      <c r="F11" s="22" t="s">
        <v>30</v>
      </c>
    </row>
    <row r="12" spans="1:6" ht="30">
      <c r="A12" s="75" t="s">
        <v>456</v>
      </c>
      <c r="B12" s="76" t="s">
        <v>457</v>
      </c>
      <c r="C12" s="77" t="s">
        <v>167</v>
      </c>
      <c r="D12" s="78">
        <v>2483400</v>
      </c>
      <c r="E12" s="78">
        <v>865820.26</v>
      </c>
      <c r="F12" s="79" t="s">
        <v>452</v>
      </c>
    </row>
    <row r="13" spans="1:6" ht="15">
      <c r="A13" s="80" t="s">
        <v>34</v>
      </c>
      <c r="B13" s="81"/>
      <c r="C13" s="82"/>
      <c r="D13" s="83"/>
      <c r="E13" s="83"/>
      <c r="F13" s="84"/>
    </row>
    <row r="14" spans="1:6" ht="30">
      <c r="A14" s="85" t="s">
        <v>458</v>
      </c>
      <c r="B14" s="86" t="s">
        <v>459</v>
      </c>
      <c r="C14" s="87" t="s">
        <v>167</v>
      </c>
      <c r="D14" s="88" t="s">
        <v>45</v>
      </c>
      <c r="E14" s="88" t="s">
        <v>45</v>
      </c>
      <c r="F14" s="89" t="s">
        <v>45</v>
      </c>
    </row>
    <row r="15" spans="1:6" ht="15">
      <c r="A15" s="80" t="s">
        <v>460</v>
      </c>
      <c r="B15" s="81"/>
      <c r="C15" s="82"/>
      <c r="D15" s="83"/>
      <c r="E15" s="83"/>
      <c r="F15" s="84"/>
    </row>
    <row r="16" spans="1:6" ht="30">
      <c r="A16" s="85" t="s">
        <v>461</v>
      </c>
      <c r="B16" s="86" t="s">
        <v>462</v>
      </c>
      <c r="C16" s="87" t="s">
        <v>167</v>
      </c>
      <c r="D16" s="88" t="s">
        <v>45</v>
      </c>
      <c r="E16" s="88" t="s">
        <v>45</v>
      </c>
      <c r="F16" s="89" t="s">
        <v>45</v>
      </c>
    </row>
    <row r="17" spans="1:6" ht="15">
      <c r="A17" s="80" t="s">
        <v>460</v>
      </c>
      <c r="B17" s="81"/>
      <c r="C17" s="82"/>
      <c r="D17" s="83"/>
      <c r="E17" s="83"/>
      <c r="F17" s="84"/>
    </row>
    <row r="18" spans="1:6" ht="15">
      <c r="A18" s="75" t="s">
        <v>463</v>
      </c>
      <c r="B18" s="76" t="s">
        <v>464</v>
      </c>
      <c r="C18" s="77" t="s">
        <v>493</v>
      </c>
      <c r="D18" s="78">
        <v>2483400</v>
      </c>
      <c r="E18" s="78">
        <v>-271848.17</v>
      </c>
      <c r="F18" s="79">
        <f>D18-E18</f>
        <v>2755248.17</v>
      </c>
    </row>
    <row r="19" spans="1:6" ht="30">
      <c r="A19" s="75" t="s">
        <v>465</v>
      </c>
      <c r="B19" s="76" t="s">
        <v>464</v>
      </c>
      <c r="C19" s="77" t="s">
        <v>494</v>
      </c>
      <c r="D19" s="78">
        <v>2483400</v>
      </c>
      <c r="E19" s="78">
        <v>-271848.17</v>
      </c>
      <c r="F19" s="79">
        <f>D19-E19</f>
        <v>2755248.17</v>
      </c>
    </row>
    <row r="20" spans="1:6" ht="15">
      <c r="A20" s="75" t="s">
        <v>466</v>
      </c>
      <c r="B20" s="76" t="s">
        <v>467</v>
      </c>
      <c r="C20" s="77" t="s">
        <v>468</v>
      </c>
      <c r="D20" s="78">
        <v>-85577700</v>
      </c>
      <c r="E20" s="78">
        <v>-40606132.32</v>
      </c>
      <c r="F20" s="79" t="s">
        <v>452</v>
      </c>
    </row>
    <row r="21" spans="1:6" ht="30" customHeight="1">
      <c r="A21" s="90" t="s">
        <v>495</v>
      </c>
      <c r="B21" s="76" t="s">
        <v>467</v>
      </c>
      <c r="C21" s="77" t="s">
        <v>496</v>
      </c>
      <c r="D21" s="78">
        <v>-85577700</v>
      </c>
      <c r="E21" s="78">
        <v>-40606132.32</v>
      </c>
      <c r="F21" s="79" t="s">
        <v>452</v>
      </c>
    </row>
    <row r="22" spans="1:6" ht="30">
      <c r="A22" s="90" t="s">
        <v>497</v>
      </c>
      <c r="B22" s="76" t="s">
        <v>467</v>
      </c>
      <c r="C22" s="77" t="s">
        <v>498</v>
      </c>
      <c r="D22" s="78">
        <v>-85577700</v>
      </c>
      <c r="E22" s="78">
        <v>-40606132.32</v>
      </c>
      <c r="F22" s="79" t="s">
        <v>452</v>
      </c>
    </row>
    <row r="23" spans="1:6" ht="45">
      <c r="A23" s="90" t="s">
        <v>469</v>
      </c>
      <c r="B23" s="76" t="s">
        <v>467</v>
      </c>
      <c r="C23" s="77" t="s">
        <v>470</v>
      </c>
      <c r="D23" s="78">
        <v>-85577700</v>
      </c>
      <c r="E23" s="78">
        <v>-40606132.32</v>
      </c>
      <c r="F23" s="79" t="s">
        <v>452</v>
      </c>
    </row>
    <row r="24" spans="1:6" ht="27" customHeight="1">
      <c r="A24" s="75" t="s">
        <v>471</v>
      </c>
      <c r="B24" s="76" t="s">
        <v>472</v>
      </c>
      <c r="C24" s="77" t="s">
        <v>473</v>
      </c>
      <c r="D24" s="78">
        <v>88061100</v>
      </c>
      <c r="E24" s="78">
        <v>41471952.579999998</v>
      </c>
      <c r="F24" s="79" t="s">
        <v>452</v>
      </c>
    </row>
    <row r="25" spans="1:6" ht="27" customHeight="1">
      <c r="A25" s="90" t="s">
        <v>499</v>
      </c>
      <c r="B25" s="76" t="s">
        <v>472</v>
      </c>
      <c r="C25" s="77" t="s">
        <v>500</v>
      </c>
      <c r="D25" s="78">
        <v>88061100</v>
      </c>
      <c r="E25" s="78">
        <v>41471952.579999998</v>
      </c>
      <c r="F25" s="79" t="s">
        <v>452</v>
      </c>
    </row>
    <row r="26" spans="1:6" ht="27" customHeight="1">
      <c r="A26" s="23" t="s">
        <v>501</v>
      </c>
      <c r="B26" s="24" t="s">
        <v>472</v>
      </c>
      <c r="C26" s="91" t="s">
        <v>502</v>
      </c>
      <c r="D26" s="78">
        <v>88061100</v>
      </c>
      <c r="E26" s="78">
        <v>41471952.579999998</v>
      </c>
      <c r="F26" s="63" t="s">
        <v>452</v>
      </c>
    </row>
    <row r="27" spans="1:6" ht="27" customHeight="1" thickBot="1">
      <c r="A27" s="23" t="s">
        <v>474</v>
      </c>
      <c r="B27" s="92" t="s">
        <v>472</v>
      </c>
      <c r="C27" s="93" t="s">
        <v>475</v>
      </c>
      <c r="D27" s="94">
        <v>88061100</v>
      </c>
      <c r="E27" s="94">
        <v>41471952.579999998</v>
      </c>
      <c r="F27" s="95" t="s">
        <v>452</v>
      </c>
    </row>
    <row r="28" spans="1:6" ht="12.75" hidden="1" customHeight="1"/>
    <row r="29" spans="1:6" ht="12.75" hidden="1" customHeight="1"/>
    <row r="30" spans="1:6" ht="12.75" hidden="1" customHeight="1"/>
    <row r="31" spans="1:6" ht="12.75" hidden="1" customHeight="1"/>
    <row r="32" spans="1:6" ht="12.75" hidden="1" customHeight="1"/>
    <row r="33" spans="1:3" ht="12.75" hidden="1" customHeight="1"/>
    <row r="34" spans="1:3" ht="12.75" hidden="1" customHeight="1"/>
    <row r="35" spans="1:3" ht="12.75" hidden="1" customHeight="1"/>
    <row r="37" spans="1:3" ht="19.5" customHeight="1">
      <c r="A37" s="2" t="s">
        <v>503</v>
      </c>
      <c r="C37" s="96" t="s">
        <v>504</v>
      </c>
    </row>
    <row r="38" spans="1:3" ht="34.5" customHeight="1">
      <c r="A38" s="2" t="s">
        <v>505</v>
      </c>
      <c r="C38" s="96" t="s">
        <v>506</v>
      </c>
    </row>
    <row r="39" spans="1:3" ht="48" customHeight="1">
      <c r="A39" s="97" t="s">
        <v>507</v>
      </c>
      <c r="B39" s="98"/>
      <c r="C39" s="99" t="s">
        <v>508</v>
      </c>
    </row>
    <row r="40" spans="1:3" ht="25.5" customHeight="1">
      <c r="A40" s="2" t="s">
        <v>510</v>
      </c>
    </row>
    <row r="41" spans="1:3" ht="12.75" customHeight="1">
      <c r="A41" s="2" t="s">
        <v>509</v>
      </c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F15:F17 E13:F13 E15">
    <cfRule type="cellIs" priority="1" stopIfTrue="1" operator="equal">
      <formula>0</formula>
    </cfRule>
  </conditionalFormatting>
  <conditionalFormatting sqref="E57:F57">
    <cfRule type="cellIs" priority="2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7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/>
  </sheetViews>
  <sheetFormatPr defaultRowHeight="12.75"/>
  <sheetData>
    <row r="1" spans="1:2">
      <c r="A1" t="s">
        <v>476</v>
      </c>
      <c r="B1" t="s">
        <v>477</v>
      </c>
    </row>
    <row r="2" spans="1:2">
      <c r="A2" t="s">
        <v>478</v>
      </c>
      <c r="B2" t="s">
        <v>479</v>
      </c>
    </row>
    <row r="3" spans="1:2">
      <c r="A3" t="s">
        <v>480</v>
      </c>
      <c r="B3" t="s">
        <v>6</v>
      </c>
    </row>
    <row r="4" spans="1:2">
      <c r="A4" t="s">
        <v>481</v>
      </c>
      <c r="B4" t="s">
        <v>482</v>
      </c>
    </row>
    <row r="5" spans="1:2">
      <c r="A5" t="s">
        <v>483</v>
      </c>
      <c r="B5" t="s">
        <v>484</v>
      </c>
    </row>
    <row r="6" spans="1:2">
      <c r="A6" t="s">
        <v>485</v>
      </c>
      <c r="B6" t="s">
        <v>477</v>
      </c>
    </row>
    <row r="7" spans="1:2">
      <c r="A7" t="s">
        <v>486</v>
      </c>
      <c r="B7" t="s">
        <v>487</v>
      </c>
    </row>
    <row r="8" spans="1:2">
      <c r="A8" t="s">
        <v>488</v>
      </c>
      <c r="B8" t="s">
        <v>487</v>
      </c>
    </row>
    <row r="9" spans="1:2">
      <c r="A9" t="s">
        <v>489</v>
      </c>
      <c r="B9" t="s">
        <v>490</v>
      </c>
    </row>
    <row r="10" spans="1:2">
      <c r="A10" t="s">
        <v>491</v>
      </c>
      <c r="B10" t="s">
        <v>19</v>
      </c>
    </row>
    <row r="11" spans="1:2">
      <c r="A11" t="s">
        <v>492</v>
      </c>
      <c r="B11" t="s">
        <v>29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28</vt:i4>
      </vt:variant>
    </vt:vector>
  </HeadingPairs>
  <TitlesOfParts>
    <vt:vector size="32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dc:description>POI HSSF rep:2.54.0.280</dc:description>
  <cp:lastModifiedBy>Пользователь Windows</cp:lastModifiedBy>
  <cp:lastPrinted>2022-10-21T11:23:43Z</cp:lastPrinted>
  <dcterms:created xsi:type="dcterms:W3CDTF">2022-10-21T11:02:46Z</dcterms:created>
  <dcterms:modified xsi:type="dcterms:W3CDTF">2022-10-21T11:24:44Z</dcterms:modified>
</cp:coreProperties>
</file>